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defaultThemeVersion="124226"/>
  <mc:AlternateContent xmlns:mc="http://schemas.openxmlformats.org/markup-compatibility/2006">
    <mc:Choice Requires="x15">
      <x15ac:absPath xmlns:x15ac="http://schemas.microsoft.com/office/spreadsheetml/2010/11/ac" url="\\Man-dc-ad\dm hec\PUBLIC\AFFAIRES\Divers\MINISTERE DE LA JUSTICE\AF-006763 - MOE Ventilation Stand de tir\Dossier de travail\DCE\"/>
    </mc:Choice>
  </mc:AlternateContent>
  <xr:revisionPtr revIDLastSave="0" documentId="8_{9F519FFF-1489-4CBC-BA76-94D24BE45D89}" xr6:coauthVersionLast="47" xr6:coauthVersionMax="47" xr10:uidLastSave="{00000000-0000-0000-0000-000000000000}"/>
  <bookViews>
    <workbookView xWindow="28680" yWindow="-120" windowWidth="29040" windowHeight="15720" tabRatio="842" activeTab="2" xr2:uid="{00000000-000D-0000-FFFF-FFFF00000000}"/>
  </bookViews>
  <sheets>
    <sheet name="PG" sheetId="43" r:id="rId1"/>
    <sheet name="Avertissement " sheetId="44" r:id="rId2"/>
    <sheet name="DPGF" sheetId="42" r:id="rId3"/>
  </sheets>
  <definedNames>
    <definedName name="_Toc148632751" localSheetId="2">DPGF!$C$13</definedName>
    <definedName name="_Toc220945450" localSheetId="2">DPGF!$C$67</definedName>
    <definedName name="_Toc220945453" localSheetId="2">DPGF!$C$80</definedName>
    <definedName name="_Toc220945457" localSheetId="2">DPGF!$C$93</definedName>
    <definedName name="_xlnm.Print_Titles" localSheetId="2">DPGF!$1:$6</definedName>
    <definedName name="_xlnm.Print_Area" localSheetId="1">'Avertissement '!$A$1:$K$38</definedName>
    <definedName name="_xlnm.Print_Area" localSheetId="2">DPGF!$A$1:$J$130</definedName>
    <definedName name="_xlnm.Print_Area" localSheetId="0">PG!$C$2:$L$60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0" i="42" l="1"/>
  <c r="I84" i="42"/>
  <c r="I81" i="42"/>
  <c r="C116" i="42" l="1"/>
  <c r="C124" i="42"/>
  <c r="C122" i="42"/>
  <c r="C120" i="42"/>
  <c r="C118" i="42"/>
  <c r="C114" i="42"/>
  <c r="C112" i="42"/>
  <c r="C110" i="42"/>
  <c r="C108" i="42"/>
  <c r="C106" i="42"/>
  <c r="C104" i="42"/>
  <c r="C102" i="42"/>
  <c r="I95" i="42"/>
  <c r="I94" i="42"/>
  <c r="I73" i="42"/>
  <c r="I72" i="42"/>
  <c r="I68" i="42"/>
  <c r="I62" i="42"/>
  <c r="I57" i="42"/>
  <c r="I59" i="42" s="1"/>
  <c r="I116" i="42" s="1"/>
  <c r="I52" i="42"/>
  <c r="I41" i="42"/>
  <c r="I47" i="42"/>
  <c r="I48" i="42"/>
  <c r="I49" i="42"/>
  <c r="I40" i="42"/>
  <c r="I34" i="42"/>
  <c r="I33" i="42"/>
  <c r="I32" i="42"/>
  <c r="I96" i="42" l="1"/>
  <c r="I124" i="42" s="1"/>
  <c r="I75" i="42"/>
  <c r="I120" i="42" s="1"/>
  <c r="I25" i="42"/>
  <c r="I27" i="42" s="1"/>
  <c r="I110" i="42" s="1"/>
  <c r="I21" i="42"/>
  <c r="I22" i="42" s="1"/>
  <c r="I108" i="42" s="1"/>
  <c r="I16" i="42"/>
  <c r="I18" i="42" s="1"/>
  <c r="I106" i="42" s="1"/>
  <c r="I13" i="42"/>
  <c r="I15" i="42" s="1"/>
  <c r="I104" i="42" s="1"/>
  <c r="I51" i="42" l="1"/>
  <c r="I50" i="42"/>
  <c r="I38" i="42"/>
  <c r="I53" i="42" l="1"/>
  <c r="I114" i="42" s="1"/>
  <c r="I87" i="42" l="1"/>
  <c r="I65" i="42"/>
  <c r="I70" i="42" s="1"/>
  <c r="I118" i="42" s="1"/>
  <c r="I92" i="42" l="1"/>
  <c r="I122" i="42" s="1"/>
  <c r="I39" i="42" l="1"/>
  <c r="I42" i="42" s="1"/>
  <c r="I98" i="42" l="1"/>
  <c r="I112" i="42"/>
  <c r="I125" i="42" s="1"/>
  <c r="I127" i="42" s="1"/>
  <c r="I129" i="42" s="1"/>
</calcChain>
</file>

<file path=xl/sharedStrings.xml><?xml version="1.0" encoding="utf-8"?>
<sst xmlns="http://schemas.openxmlformats.org/spreadsheetml/2006/main" count="174" uniqueCount="109">
  <si>
    <t>U</t>
  </si>
  <si>
    <t>Q</t>
  </si>
  <si>
    <t>PU</t>
  </si>
  <si>
    <t>Montants</t>
  </si>
  <si>
    <t>ENS</t>
  </si>
  <si>
    <t>-</t>
  </si>
  <si>
    <t>3.1</t>
  </si>
  <si>
    <t>3.2</t>
  </si>
  <si>
    <t>…..............................</t>
  </si>
  <si>
    <t>DESCRIPTION DES TRAVAUX</t>
  </si>
  <si>
    <t>Nota : L'entreprise ne pourra facturer aucune prestation supplémentaire liées aux éventuelles contraintes du chantier (accès, livraison, phasage…)</t>
  </si>
  <si>
    <t>(€ HT)</t>
  </si>
  <si>
    <t>DESIGNATION</t>
  </si>
  <si>
    <t>Poste 
CCTP</t>
  </si>
  <si>
    <t>TVA 20%..................</t>
  </si>
  <si>
    <t>Fax : 01 43 97 47 01</t>
  </si>
  <si>
    <t>Tél : 01 43 97 93 49</t>
  </si>
  <si>
    <t>94 000 CRETEIL</t>
  </si>
  <si>
    <t>1 rue séjourné</t>
  </si>
  <si>
    <t>ESTIMATIF</t>
  </si>
  <si>
    <t>D.P.G.F</t>
  </si>
  <si>
    <t>MAITRE D'OUVRAGE</t>
  </si>
  <si>
    <t>Il est rappelé que le marché est passé à prix global forfaitaire, comprenant toutes sujétions et prestations mentionnées dans le CCTP, les plans et les autres pièces écrites.
Les Entreprise doivent IMPERATIVEMENT répondre selon le cadre du bordereau quantitatif ci-après, et décomposer leurs prix suivant les différents postes et chapitres, ceux-ci pouvant être éventuellement complétés.
Toutes réponses sous une autre présentation ou incomplètes pourront être éliminées sans examen à l'ouverture des plis.
Les quantités seront réputées être conformes au projet tel qu'il est défini, sans toutefois avoir un caractère contractuel.
Toutes modifications ou autres sujestions devront être chiffrées par l'entrepreneur à la suite du bordereau.
Sauf s'il s'agit de suplier à un oubli dans le quantitatif, ces postes n'entreront pas dans le prix forfaitaire.</t>
  </si>
  <si>
    <t>AVERTISSEMENT</t>
  </si>
  <si>
    <t>DISP DE PARIS
DEPARTEMENT DES AFFAIERES IMMOBILIERES</t>
  </si>
  <si>
    <t>3 Avenue de la Division leclerc</t>
  </si>
  <si>
    <t>94267 FRESNES</t>
  </si>
  <si>
    <t>3.4</t>
  </si>
  <si>
    <t>TOTAL BASE  HT</t>
  </si>
  <si>
    <t>TOTAL BASE TTC</t>
  </si>
  <si>
    <t>Phase DCE</t>
  </si>
  <si>
    <t>DISP DE PARIS
DEPARTEMENT DES AFFAIERES IMMOBILIERES
Remplacement de la ventilation et des pièges à balles – Stand de tir du Centre pénitentiaire de Fresnes
1 All. des Thuyas, 94260 Fresnes</t>
  </si>
  <si>
    <t>Remplacement de la ventilation et des pièges à balles – Stand de tir du Centre pénitentiaire de Fresnes</t>
  </si>
  <si>
    <t>1 All. des Thuyas, 94260 Fresnes</t>
  </si>
  <si>
    <t>Février 2026</t>
  </si>
  <si>
    <t xml:space="preserve">ÉTUDE D'EXECTION (Notes de calcul et dimensionnements, Plans et schémas d’exécution, Fiches techniques, Planning d’exécution ..) </t>
  </si>
  <si>
    <r>
      <rPr>
        <sz val="10"/>
        <rFont val="Arial"/>
        <family val="2"/>
      </rPr>
      <t xml:space="preserve">   </t>
    </r>
    <r>
      <rPr>
        <u/>
        <sz val="10"/>
        <rFont val="Arial"/>
        <family val="2"/>
      </rPr>
      <t>Total CHAPITRE 3.1</t>
    </r>
    <r>
      <rPr>
        <sz val="10"/>
        <rFont val="Arial"/>
        <family val="2"/>
      </rPr>
      <t>…………….</t>
    </r>
  </si>
  <si>
    <t xml:space="preserve">ÉTAT DES LIEUX </t>
  </si>
  <si>
    <r>
      <rPr>
        <sz val="10"/>
        <rFont val="Arial"/>
        <family val="2"/>
      </rPr>
      <t xml:space="preserve">   </t>
    </r>
    <r>
      <rPr>
        <u/>
        <sz val="10"/>
        <rFont val="Arial"/>
        <family val="2"/>
      </rPr>
      <t>Total CHAPITRE 3.2</t>
    </r>
    <r>
      <rPr>
        <sz val="10"/>
        <rFont val="Arial"/>
        <family val="2"/>
      </rPr>
      <t>…………….</t>
    </r>
  </si>
  <si>
    <r>
      <rPr>
        <sz val="10"/>
        <rFont val="Arial"/>
        <family val="2"/>
      </rPr>
      <t xml:space="preserve">   </t>
    </r>
    <r>
      <rPr>
        <u/>
        <sz val="10"/>
        <rFont val="Arial"/>
        <family val="2"/>
      </rPr>
      <t>Total CHAPITRE 3.3</t>
    </r>
    <r>
      <rPr>
        <sz val="10"/>
        <rFont val="Arial"/>
        <family val="2"/>
      </rPr>
      <t>…………….</t>
    </r>
  </si>
  <si>
    <t>3.3</t>
  </si>
  <si>
    <t xml:space="preserve">TRAVAUX DE DEPOSE </t>
  </si>
  <si>
    <t xml:space="preserve">Dépose complète des installations existantes ( gaines soufflage / extraction, extracteur, faux plafonds / eclairage .. Ext)  conformément au CCTP </t>
  </si>
  <si>
    <r>
      <rPr>
        <sz val="10"/>
        <rFont val="Arial"/>
        <family val="2"/>
      </rPr>
      <t xml:space="preserve">   </t>
    </r>
    <r>
      <rPr>
        <u/>
        <sz val="10"/>
        <rFont val="Arial"/>
        <family val="2"/>
      </rPr>
      <t>Total CHAPITRE 3.4</t>
    </r>
    <r>
      <rPr>
        <sz val="10"/>
        <rFont val="Arial"/>
        <family val="2"/>
      </rPr>
      <t>…………….</t>
    </r>
  </si>
  <si>
    <t>3.5</t>
  </si>
  <si>
    <t xml:space="preserve">TRAVAUX SUR LE RESEAUX DE SOUFFLAGE </t>
  </si>
  <si>
    <t>3.5.1</t>
  </si>
  <si>
    <t xml:space="preserve">Travaux en local CTA </t>
  </si>
  <si>
    <t xml:space="preserve">INSTALLATION DE CHANTIER </t>
  </si>
  <si>
    <t>organisation site sensible, zones stockage, zone déchets, raccordements provisoires/solutions équivalentes, propreté, remise en état</t>
  </si>
  <si>
    <t xml:space="preserve">Monchette souple </t>
  </si>
  <si>
    <t xml:space="preserve">Piquage prise de pression </t>
  </si>
  <si>
    <t>3.5.2</t>
  </si>
  <si>
    <t>Travaux en stand de tir</t>
  </si>
  <si>
    <t xml:space="preserve">Grille de soufflage double déflexion type GAC 21 (ou équivalent) </t>
  </si>
  <si>
    <t xml:space="preserve">Registres de réglage </t>
  </si>
  <si>
    <t>Protection anti-balistique sur les gaines de soufflage et d’extraction conformément aux prescriptions du CCTP.</t>
  </si>
  <si>
    <t xml:space="preserve">U </t>
  </si>
  <si>
    <t>3.6</t>
  </si>
  <si>
    <t xml:space="preserve">TRAVAUX SUR LE RESEAUX D'EXTRACTION  </t>
  </si>
  <si>
    <t xml:space="preserve">Fourniture et pose de 2 caissons d’extraction type EasyVEC® C4 Standard – 2 aspirations / 1 refoulement (ou équivalent) y compris support adaptés </t>
  </si>
  <si>
    <t>Manchon antivibratiles</t>
  </si>
  <si>
    <t>Pose des gaines rectagulaire métalliques en acier galvanisé y compris supports conformément aux prescriptions du CCTP.</t>
  </si>
  <si>
    <t xml:space="preserve">Pose de la gaines rectangulaire en acier galvanisé en local CTA </t>
  </si>
  <si>
    <t xml:space="preserve">Pose de gaines de reprise circulaire sur chaque hall + reprises au droit des pièges à balles </t>
  </si>
  <si>
    <t xml:space="preserve">Mise en place des terminaux </t>
  </si>
  <si>
    <t>Pose de gaines de reprise rectangulaire exterieure y compris supportage</t>
  </si>
  <si>
    <r>
      <rPr>
        <sz val="10"/>
        <rFont val="Arial"/>
        <family val="2"/>
      </rPr>
      <t xml:space="preserve">   </t>
    </r>
    <r>
      <rPr>
        <u/>
        <sz val="10"/>
        <rFont val="Arial"/>
        <family val="2"/>
      </rPr>
      <t>Total CHAPITRE 3.6</t>
    </r>
    <r>
      <rPr>
        <sz val="10"/>
        <rFont val="Arial"/>
        <family val="2"/>
      </rPr>
      <t>………….</t>
    </r>
  </si>
  <si>
    <t>3.7</t>
  </si>
  <si>
    <t xml:space="preserve">TRAVAUX DE REMPLACEMENT DE PIÉGES A BALLES </t>
  </si>
  <si>
    <t>Dépose et repose de 2 pièges à balles à granulats de caoutchouc, comprenant démantèlement des équipements existants, évacuation et mise en déchèterie, fourniture et mise en place des nouveaux PAB conformément aux prescriptions du CCTP.</t>
  </si>
  <si>
    <r>
      <rPr>
        <sz val="10"/>
        <rFont val="Arial"/>
        <family val="2"/>
      </rPr>
      <t xml:space="preserve">   </t>
    </r>
    <r>
      <rPr>
        <u/>
        <sz val="10"/>
        <rFont val="Arial"/>
        <family val="2"/>
      </rPr>
      <t>Total CHAPITRE 3.7</t>
    </r>
    <r>
      <rPr>
        <sz val="10"/>
        <rFont val="Arial"/>
        <family val="2"/>
      </rPr>
      <t>………….</t>
    </r>
  </si>
  <si>
    <t>TRAVAUX DE MISE EN PLACE DE FAUX PLAFOND ET LUMINAIRES</t>
  </si>
  <si>
    <t>3.8</t>
  </si>
  <si>
    <t>3.8.1</t>
  </si>
  <si>
    <t>Faux plafond démontable 600×600</t>
  </si>
  <si>
    <t>Fourniture et pose d’un faux plafond démontable modulaire 600×600 sur ossature apparente type T24, dalles laine de bois-ciment type Fibralith (ou équivalent), y compris calepinage, suspentes accessoires, et toutes sujétions de fixation et mise en œuvre.</t>
  </si>
  <si>
    <t xml:space="preserve">Mise en place de Luminaires </t>
  </si>
  <si>
    <t>Fourniture et pose de 14 luminaires LED intégrés au faux plafond (compatibles 600×600 ou équivalent)</t>
  </si>
  <si>
    <t>3.8.2</t>
  </si>
  <si>
    <r>
      <rPr>
        <sz val="10"/>
        <rFont val="Arial"/>
        <family val="2"/>
      </rPr>
      <t xml:space="preserve">   </t>
    </r>
    <r>
      <rPr>
        <u/>
        <sz val="10"/>
        <rFont val="Arial"/>
        <family val="2"/>
      </rPr>
      <t>Total CHAPITRE 3.5</t>
    </r>
    <r>
      <rPr>
        <sz val="10"/>
        <rFont val="Arial"/>
        <family val="2"/>
      </rPr>
      <t>………….</t>
    </r>
  </si>
  <si>
    <t>3.9</t>
  </si>
  <si>
    <t>DÉPOLLUTION DES PAROIS DU STAND DE TIR</t>
  </si>
  <si>
    <t>Réalisation de prélèvements surfaciques plomb avant et après intervention (points représentatifs : sols, parois, abords pièges à balles, accès), y compris analyses par laboratoire compétent et rapport de résultats.</t>
  </si>
  <si>
    <t>Prestation de dépollution et nettoyage des sols, parois et zones encrassées du stand de tir conformément aux prescriptions du CCTP.</t>
  </si>
  <si>
    <r>
      <rPr>
        <sz val="10"/>
        <rFont val="Arial"/>
        <family val="2"/>
      </rPr>
      <t xml:space="preserve">   </t>
    </r>
    <r>
      <rPr>
        <u/>
        <sz val="10"/>
        <rFont val="Arial"/>
        <family val="2"/>
      </rPr>
      <t>Total CHAPITRE 3.9</t>
    </r>
    <r>
      <rPr>
        <sz val="10"/>
        <rFont val="Arial"/>
        <family val="2"/>
      </rPr>
      <t>………….</t>
    </r>
  </si>
  <si>
    <r>
      <rPr>
        <sz val="10"/>
        <rFont val="Arial"/>
        <family val="2"/>
      </rPr>
      <t xml:space="preserve">   </t>
    </r>
    <r>
      <rPr>
        <u/>
        <sz val="10"/>
        <rFont val="Arial"/>
        <family val="2"/>
      </rPr>
      <t>Total CHAPITRE 3.8</t>
    </r>
    <r>
      <rPr>
        <sz val="10"/>
        <rFont val="Arial"/>
        <family val="2"/>
      </rPr>
      <t>………….</t>
    </r>
  </si>
  <si>
    <t>3.10</t>
  </si>
  <si>
    <t>TRAVAUX ÉLECTRIQUES – RACCORDEMENTS, ARMOIRES, ASSERVISSEMENTS</t>
  </si>
  <si>
    <t>Alimentation électrique – Protections – Distribution</t>
  </si>
  <si>
    <t>3.10.1</t>
  </si>
  <si>
    <t>Création des départs depuis le tableau existant, protections, repérage et mise à la terre, avec adaptation des cheminements de câbles</t>
  </si>
  <si>
    <t>3.10.2</t>
  </si>
  <si>
    <t>Armoire électrique ventilation/extracteurs</t>
  </si>
  <si>
    <t>Remplacement de l’armoire, avec protections et commandes, reports marche/défaut, repérage, réserve disponible et coupure de proximité par caisson.</t>
  </si>
  <si>
    <t>3.10.3</t>
  </si>
  <si>
    <t>Asservissements soufflage/extraction</t>
  </si>
  <si>
    <t xml:space="preserve">Mise en place des asservissements de commande et de sécurité entre soufflage et extraction </t>
  </si>
  <si>
    <t>3.10.4</t>
  </si>
  <si>
    <t>Éclairage, alimentation et raccordements</t>
  </si>
  <si>
    <t>Alimentation et raccordement des luminaires (env. 14), avec circuits, protections et commandes adaptées.</t>
  </si>
  <si>
    <r>
      <rPr>
        <sz val="10"/>
        <rFont val="Arial"/>
        <family val="2"/>
      </rPr>
      <t xml:space="preserve">   </t>
    </r>
    <r>
      <rPr>
        <u/>
        <sz val="10"/>
        <rFont val="Arial"/>
        <family val="2"/>
      </rPr>
      <t>Total CHAPITRE 3.10</t>
    </r>
    <r>
      <rPr>
        <sz val="10"/>
        <rFont val="Arial"/>
        <family val="2"/>
      </rPr>
      <t>………….</t>
    </r>
  </si>
  <si>
    <t>3.11</t>
  </si>
  <si>
    <t>RÉGLAGES, ÉQUILIBRAGE, ESSAIS ET LIVRABLES</t>
  </si>
  <si>
    <t>Réglages et équilibrage aéraulique (soufflage/extraction), mesures et contrôles (débits, pressions, dépression), essais de fonctionnement et sécurités, PV d’essais et mise en service.</t>
  </si>
  <si>
    <t>Fourniture du DOE,</t>
  </si>
  <si>
    <r>
      <rPr>
        <sz val="10"/>
        <rFont val="Arial"/>
        <family val="2"/>
      </rPr>
      <t xml:space="preserve">   </t>
    </r>
    <r>
      <rPr>
        <u/>
        <sz val="10"/>
        <rFont val="Arial"/>
        <family val="2"/>
      </rPr>
      <t>Total CHAPITRE 3.11</t>
    </r>
    <r>
      <rPr>
        <sz val="10"/>
        <rFont val="Arial"/>
        <family val="2"/>
      </rPr>
      <t>………….</t>
    </r>
  </si>
  <si>
    <r>
      <rPr>
        <sz val="12"/>
        <rFont val="Arial"/>
        <family val="2"/>
      </rPr>
      <t xml:space="preserve">   </t>
    </r>
    <r>
      <rPr>
        <u/>
        <sz val="12"/>
        <rFont val="Arial"/>
        <family val="2"/>
      </rPr>
      <t>Total CHAPITRE 3</t>
    </r>
    <r>
      <rPr>
        <sz val="12"/>
        <rFont val="Arial"/>
        <family val="2"/>
      </rPr>
      <t>………….</t>
    </r>
  </si>
  <si>
    <t>RECAPITULATIF DPGF Remplacement de la ventilation et des pièges à balles – Stand de tir du Centre pénitentiaire de Fresnes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</si>
</sst>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40" x14ac:knownFonts="1">
    <font>
      <sz val="10"/>
      <name val="Arial"/>
    </font>
    <font>
      <sz val="12"/>
      <name val="Times New Roman"/>
      <family val="1"/>
    </font>
    <font>
      <sz val="10"/>
      <name val="Arial"/>
      <family val="2"/>
    </font>
    <font>
      <sz val="10"/>
      <name val="Verdana"/>
      <family val="2"/>
    </font>
    <font>
      <b/>
      <sz val="14"/>
      <name val="Verdana"/>
      <family val="2"/>
    </font>
    <font>
      <sz val="12"/>
      <name val="Arial"/>
      <family val="2"/>
    </font>
    <font>
      <b/>
      <u/>
      <sz val="10"/>
      <name val="Arial"/>
      <family val="2"/>
    </font>
    <font>
      <b/>
      <sz val="10"/>
      <name val="Arial"/>
      <family val="2"/>
    </font>
    <font>
      <b/>
      <sz val="10"/>
      <color theme="0"/>
      <name val="Arial"/>
      <family val="2"/>
    </font>
    <font>
      <b/>
      <sz val="12"/>
      <name val="Arial"/>
      <family val="2"/>
    </font>
    <font>
      <b/>
      <i/>
      <sz val="10"/>
      <name val="Arial"/>
      <family val="2"/>
    </font>
    <font>
      <sz val="10"/>
      <color theme="0"/>
      <name val="Arial"/>
      <family val="2"/>
    </font>
    <font>
      <b/>
      <sz val="11"/>
      <name val="Arial"/>
      <family val="2"/>
    </font>
    <font>
      <u/>
      <sz val="10"/>
      <name val="Arial"/>
      <family val="2"/>
    </font>
    <font>
      <sz val="10"/>
      <color theme="1"/>
      <name val="Arial"/>
      <family val="2"/>
    </font>
    <font>
      <sz val="10"/>
      <color theme="1"/>
      <name val="Verdana"/>
      <family val="2"/>
    </font>
    <font>
      <b/>
      <sz val="10"/>
      <color theme="1"/>
      <name val="Arial"/>
      <family val="2"/>
    </font>
    <font>
      <b/>
      <u/>
      <sz val="11"/>
      <name val="Arial"/>
      <family val="2"/>
    </font>
    <font>
      <sz val="10"/>
      <name val="Arial"/>
      <family val="2"/>
    </font>
    <font>
      <sz val="10"/>
      <color rgb="FF000000"/>
      <name val="Arial"/>
      <family val="2"/>
    </font>
    <font>
      <sz val="8"/>
      <name val="Arial"/>
    </font>
    <font>
      <u/>
      <sz val="11"/>
      <name val="Arial"/>
      <family val="2"/>
    </font>
    <font>
      <b/>
      <sz val="14"/>
      <name val="Arial"/>
      <family val="2"/>
    </font>
    <font>
      <sz val="14"/>
      <name val="Arial"/>
      <family val="2"/>
    </font>
    <font>
      <sz val="11"/>
      <color theme="1"/>
      <name val="Segoe UI"/>
      <family val="2"/>
    </font>
    <font>
      <sz val="12"/>
      <name val="Verdana"/>
      <family val="2"/>
    </font>
    <font>
      <b/>
      <sz val="20"/>
      <name val="Verdana"/>
      <family val="2"/>
    </font>
    <font>
      <sz val="14"/>
      <name val="Verdana"/>
      <family val="2"/>
    </font>
    <font>
      <sz val="16"/>
      <name val="Verdana"/>
      <family val="2"/>
    </font>
    <font>
      <b/>
      <sz val="16"/>
      <name val="Verdana"/>
      <family val="2"/>
    </font>
    <font>
      <sz val="11"/>
      <name val="Verdana"/>
      <family val="2"/>
    </font>
    <font>
      <b/>
      <sz val="10"/>
      <name val="Verdana"/>
      <family val="2"/>
    </font>
    <font>
      <b/>
      <sz val="20"/>
      <color theme="4" tint="-0.249977111117893"/>
      <name val="Verdana"/>
      <family val="2"/>
    </font>
    <font>
      <sz val="11"/>
      <name val="Arial"/>
      <family val="2"/>
    </font>
    <font>
      <sz val="8"/>
      <name val="Arial"/>
      <family val="2"/>
    </font>
    <font>
      <u/>
      <sz val="12"/>
      <name val="Arial"/>
      <family val="2"/>
    </font>
    <font>
      <b/>
      <u/>
      <sz val="14"/>
      <name val="Arial"/>
      <family val="2"/>
    </font>
    <font>
      <b/>
      <sz val="14"/>
      <color theme="1"/>
      <name val="Arial"/>
      <family val="2"/>
    </font>
    <font>
      <sz val="14"/>
      <name val="Times New Roman"/>
      <family val="1"/>
    </font>
    <font>
      <b/>
      <sz val="12"/>
      <name val="Times New Roman"/>
      <family val="1"/>
    </font>
  </fonts>
  <fills count="4">
    <fill>
      <patternFill patternType="none"/>
    </fill>
    <fill>
      <patternFill patternType="gray125"/>
    </fill>
    <fill>
      <patternFill patternType="solid">
        <fgColor theme="4" tint="0.59999389629810485"/>
        <bgColor indexed="64"/>
      </patternFill>
    </fill>
    <fill>
      <patternFill patternType="solid">
        <fgColor theme="8" tint="0.39997558519241921"/>
        <bgColor indexed="64"/>
      </patternFill>
    </fill>
  </fills>
  <borders count="31">
    <border>
      <left/>
      <right/>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right/>
      <top/>
      <bottom style="thin">
        <color indexed="64"/>
      </bottom>
      <diagonal/>
    </border>
    <border>
      <left style="hair">
        <color indexed="64"/>
      </left>
      <right/>
      <top style="thin">
        <color indexed="64"/>
      </top>
      <bottom/>
      <diagonal/>
    </border>
    <border>
      <left/>
      <right/>
      <top style="thin">
        <color indexed="64"/>
      </top>
      <bottom/>
      <diagonal/>
    </border>
    <border>
      <left style="hair">
        <color indexed="64"/>
      </left>
      <right/>
      <top/>
      <bottom style="thin">
        <color indexed="64"/>
      </bottom>
      <diagonal/>
    </border>
    <border>
      <left style="hair">
        <color indexed="64"/>
      </left>
      <right/>
      <top/>
      <bottom/>
      <diagonal/>
    </border>
    <border>
      <left/>
      <right style="thin">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s>
  <cellStyleXfs count="4">
    <xf numFmtId="0" fontId="0" fillId="0" borderId="0"/>
    <xf numFmtId="0" fontId="2" fillId="0" borderId="0"/>
    <xf numFmtId="44" fontId="18" fillId="0" borderId="0" applyFont="0" applyFill="0" applyBorder="0" applyAlignment="0" applyProtection="0"/>
    <xf numFmtId="44" fontId="2" fillId="0" borderId="0" applyFont="0" applyFill="0" applyBorder="0" applyAlignment="0" applyProtection="0"/>
  </cellStyleXfs>
  <cellXfs count="167">
    <xf numFmtId="0" fontId="0" fillId="0" borderId="0" xfId="0"/>
    <xf numFmtId="0" fontId="1" fillId="0" borderId="0" xfId="0" applyFont="1"/>
    <xf numFmtId="0" fontId="3" fillId="0" borderId="0" xfId="0" applyFont="1" applyAlignment="1">
      <alignment horizontal="center"/>
    </xf>
    <xf numFmtId="0" fontId="3" fillId="0" borderId="0" xfId="0" applyFont="1" applyAlignment="1">
      <alignment horizontal="center" vertical="top"/>
    </xf>
    <xf numFmtId="0" fontId="3" fillId="0" borderId="0" xfId="0" applyFont="1" applyAlignment="1">
      <alignment horizontal="center" vertical="center"/>
    </xf>
    <xf numFmtId="0" fontId="3" fillId="0" borderId="0" xfId="0" applyFont="1" applyAlignment="1">
      <alignment horizontal="left"/>
    </xf>
    <xf numFmtId="164" fontId="3" fillId="0" borderId="0" xfId="0" applyNumberFormat="1" applyFont="1" applyAlignment="1">
      <alignment horizontal="right"/>
    </xf>
    <xf numFmtId="0" fontId="2" fillId="0" borderId="1" xfId="0" applyFont="1" applyBorder="1" applyAlignment="1">
      <alignment horizontal="center" vertical="center"/>
    </xf>
    <xf numFmtId="164" fontId="2" fillId="0" borderId="0" xfId="0" applyNumberFormat="1" applyFont="1" applyAlignment="1">
      <alignment horizontal="right"/>
    </xf>
    <xf numFmtId="0" fontId="5" fillId="0" borderId="0" xfId="0" applyFont="1"/>
    <xf numFmtId="0" fontId="2" fillId="0" borderId="2" xfId="0" applyFont="1" applyBorder="1" applyAlignment="1">
      <alignment horizontal="center" vertical="center"/>
    </xf>
    <xf numFmtId="164" fontId="2" fillId="0" borderId="0" xfId="0" applyNumberFormat="1" applyFont="1" applyAlignment="1">
      <alignment horizontal="right" vertical="center"/>
    </xf>
    <xf numFmtId="0" fontId="5" fillId="0" borderId="0" xfId="0" applyFont="1" applyAlignment="1">
      <alignment vertical="center"/>
    </xf>
    <xf numFmtId="0" fontId="7" fillId="0" borderId="2" xfId="0" applyFont="1" applyBorder="1" applyAlignment="1">
      <alignment horizontal="center" vertical="center"/>
    </xf>
    <xf numFmtId="164" fontId="8" fillId="0" borderId="0" xfId="0" applyNumberFormat="1" applyFont="1" applyAlignment="1">
      <alignment horizontal="right" vertical="center"/>
    </xf>
    <xf numFmtId="0" fontId="9" fillId="0" borderId="0" xfId="0" applyFont="1"/>
    <xf numFmtId="164" fontId="11" fillId="0" borderId="0" xfId="0" applyNumberFormat="1" applyFont="1" applyAlignment="1">
      <alignment horizontal="right" vertical="center"/>
    </xf>
    <xf numFmtId="0" fontId="7" fillId="0" borderId="4" xfId="0" applyFont="1" applyBorder="1" applyAlignment="1">
      <alignment horizontal="left"/>
    </xf>
    <xf numFmtId="0" fontId="2" fillId="0" borderId="7" xfId="0" applyFont="1" applyBorder="1" applyAlignment="1">
      <alignment horizontal="center" vertical="top"/>
    </xf>
    <xf numFmtId="0" fontId="2" fillId="0" borderId="7" xfId="0" applyFont="1" applyBorder="1" applyAlignment="1">
      <alignment horizontal="center" vertical="center"/>
    </xf>
    <xf numFmtId="0" fontId="2" fillId="0" borderId="6" xfId="0" applyFont="1" applyBorder="1" applyAlignment="1">
      <alignment horizontal="left" vertical="center"/>
    </xf>
    <xf numFmtId="0" fontId="7" fillId="0" borderId="9" xfId="0" applyFont="1" applyBorder="1" applyAlignment="1">
      <alignment horizontal="left"/>
    </xf>
    <xf numFmtId="0" fontId="6" fillId="0" borderId="9" xfId="0" applyFont="1" applyBorder="1"/>
    <xf numFmtId="0" fontId="10" fillId="0" borderId="9" xfId="0" applyFont="1" applyBorder="1"/>
    <xf numFmtId="0" fontId="7" fillId="0" borderId="9" xfId="0" applyFont="1" applyBorder="1"/>
    <xf numFmtId="0" fontId="2" fillId="0" borderId="1" xfId="1" applyBorder="1" applyAlignment="1">
      <alignment horizontal="center" vertical="center"/>
    </xf>
    <xf numFmtId="0" fontId="2" fillId="0" borderId="2" xfId="1" applyBorder="1" applyAlignment="1">
      <alignment horizontal="center" vertical="center"/>
    </xf>
    <xf numFmtId="0" fontId="17" fillId="0" borderId="9" xfId="0" applyFont="1" applyBorder="1"/>
    <xf numFmtId="44" fontId="2" fillId="0" borderId="2" xfId="2" applyFont="1" applyBorder="1" applyAlignment="1">
      <alignment horizontal="center" vertical="center"/>
    </xf>
    <xf numFmtId="0" fontId="7" fillId="0" borderId="0" xfId="0" applyFont="1" applyAlignment="1">
      <alignment horizontal="center"/>
    </xf>
    <xf numFmtId="0" fontId="7" fillId="0" borderId="11" xfId="0" applyFont="1" applyBorder="1" applyAlignment="1">
      <alignment horizontal="left"/>
    </xf>
    <xf numFmtId="0" fontId="2" fillId="0" borderId="0" xfId="0" applyFont="1" applyAlignment="1">
      <alignment horizontal="center" vertical="top"/>
    </xf>
    <xf numFmtId="0" fontId="7" fillId="0" borderId="0" xfId="0" applyFont="1"/>
    <xf numFmtId="0" fontId="2" fillId="0" borderId="0" xfId="0" applyFont="1" applyAlignment="1">
      <alignment horizontal="left" wrapText="1"/>
    </xf>
    <xf numFmtId="0" fontId="6" fillId="0" borderId="0" xfId="0" applyFont="1" applyAlignment="1">
      <alignment horizontal="right"/>
    </xf>
    <xf numFmtId="0" fontId="10" fillId="0" borderId="0" xfId="0" applyFont="1"/>
    <xf numFmtId="0" fontId="2" fillId="0" borderId="0" xfId="0" applyFont="1" applyAlignment="1">
      <alignment horizontal="justify" vertical="center"/>
    </xf>
    <xf numFmtId="0" fontId="2" fillId="0" borderId="0" xfId="0" applyFont="1"/>
    <xf numFmtId="0" fontId="19" fillId="0" borderId="0" xfId="0" applyFont="1" applyAlignment="1">
      <alignment horizontal="justify" vertical="center"/>
    </xf>
    <xf numFmtId="0" fontId="12" fillId="0" borderId="11" xfId="0" applyFont="1" applyBorder="1" applyAlignment="1">
      <alignment horizontal="left"/>
    </xf>
    <xf numFmtId="0" fontId="7" fillId="3" borderId="11" xfId="0" applyFont="1" applyFill="1" applyBorder="1"/>
    <xf numFmtId="0" fontId="7" fillId="3" borderId="0" xfId="0" applyFont="1" applyFill="1"/>
    <xf numFmtId="0" fontId="7" fillId="3" borderId="0" xfId="0" applyFont="1" applyFill="1" applyAlignment="1">
      <alignment horizontal="right"/>
    </xf>
    <xf numFmtId="0" fontId="2" fillId="0" borderId="0" xfId="0" applyFont="1" applyAlignment="1">
      <alignment horizontal="right" indent="2"/>
    </xf>
    <xf numFmtId="0" fontId="7" fillId="3" borderId="18" xfId="0" applyFont="1" applyFill="1" applyBorder="1"/>
    <xf numFmtId="0" fontId="7" fillId="3" borderId="19" xfId="0" applyFont="1" applyFill="1" applyBorder="1"/>
    <xf numFmtId="0" fontId="7" fillId="3" borderId="19" xfId="0" applyFont="1" applyFill="1" applyBorder="1" applyAlignment="1">
      <alignment horizontal="right"/>
    </xf>
    <xf numFmtId="0" fontId="17" fillId="0" borderId="11" xfId="0" applyFont="1" applyBorder="1" applyAlignment="1">
      <alignment horizontal="left"/>
    </xf>
    <xf numFmtId="0" fontId="17" fillId="0" borderId="9" xfId="0" applyFont="1" applyBorder="1" applyAlignment="1">
      <alignment horizontal="left"/>
    </xf>
    <xf numFmtId="0" fontId="21" fillId="0" borderId="0" xfId="0" applyFont="1" applyAlignment="1">
      <alignment horizontal="center" vertical="top"/>
    </xf>
    <xf numFmtId="0" fontId="17" fillId="0" borderId="0" xfId="0" applyFont="1" applyAlignment="1">
      <alignment horizontal="center"/>
    </xf>
    <xf numFmtId="0" fontId="13" fillId="0" borderId="0" xfId="0" applyFont="1" applyAlignment="1">
      <alignment horizontal="justify" vertical="center"/>
    </xf>
    <xf numFmtId="0" fontId="2" fillId="0" borderId="0" xfId="0" applyFont="1" applyAlignment="1">
      <alignment horizontal="left"/>
    </xf>
    <xf numFmtId="0" fontId="22" fillId="0" borderId="11" xfId="0" applyFont="1" applyBorder="1" applyAlignment="1">
      <alignment horizontal="left"/>
    </xf>
    <xf numFmtId="0" fontId="22" fillId="0" borderId="9" xfId="0" applyFont="1" applyBorder="1" applyAlignment="1">
      <alignment horizontal="left"/>
    </xf>
    <xf numFmtId="0" fontId="23" fillId="0" borderId="0" xfId="0" applyFont="1" applyAlignment="1">
      <alignment horizontal="center" vertical="top"/>
    </xf>
    <xf numFmtId="0" fontId="22" fillId="0" borderId="0" xfId="0" applyFont="1" applyAlignment="1">
      <alignment horizontal="center"/>
    </xf>
    <xf numFmtId="0" fontId="24" fillId="0" borderId="0" xfId="0" applyFont="1"/>
    <xf numFmtId="0" fontId="2" fillId="0" borderId="0" xfId="0" applyFont="1" applyAlignment="1">
      <alignment horizontal="center" vertical="center"/>
    </xf>
    <xf numFmtId="0" fontId="2" fillId="0" borderId="0" xfId="1"/>
    <xf numFmtId="0" fontId="2" fillId="0" borderId="26" xfId="1" applyBorder="1"/>
    <xf numFmtId="0" fontId="2" fillId="0" borderId="5" xfId="1" applyBorder="1"/>
    <xf numFmtId="0" fontId="2" fillId="0" borderId="27" xfId="1" applyBorder="1"/>
    <xf numFmtId="0" fontId="2" fillId="0" borderId="10" xfId="1" applyBorder="1"/>
    <xf numFmtId="0" fontId="2" fillId="0" borderId="28" xfId="1" applyBorder="1"/>
    <xf numFmtId="0" fontId="3" fillId="0" borderId="0" xfId="1" applyFont="1"/>
    <xf numFmtId="49" fontId="25" fillId="0" borderId="0" xfId="1" applyNumberFormat="1" applyFont="1"/>
    <xf numFmtId="49" fontId="25" fillId="0" borderId="10" xfId="1" applyNumberFormat="1" applyFont="1" applyBorder="1"/>
    <xf numFmtId="49" fontId="25" fillId="0" borderId="0" xfId="1" applyNumberFormat="1" applyFont="1" applyAlignment="1">
      <alignment horizontal="center"/>
    </xf>
    <xf numFmtId="49" fontId="25" fillId="0" borderId="28" xfId="1" applyNumberFormat="1" applyFont="1" applyBorder="1"/>
    <xf numFmtId="0" fontId="4" fillId="0" borderId="10" xfId="1" applyFont="1" applyBorder="1" applyAlignment="1">
      <alignment horizontal="center"/>
    </xf>
    <xf numFmtId="0" fontId="26" fillId="0" borderId="0" xfId="1" applyFont="1"/>
    <xf numFmtId="0" fontId="26" fillId="0" borderId="10" xfId="1" applyFont="1" applyBorder="1"/>
    <xf numFmtId="0" fontId="26" fillId="0" borderId="29" xfId="1" applyFont="1" applyBorder="1"/>
    <xf numFmtId="0" fontId="26" fillId="0" borderId="30" xfId="1" applyFont="1" applyBorder="1"/>
    <xf numFmtId="0" fontId="26" fillId="0" borderId="28" xfId="1" applyFont="1" applyBorder="1"/>
    <xf numFmtId="0" fontId="28" fillId="0" borderId="0" xfId="1" applyFont="1"/>
    <xf numFmtId="0" fontId="28" fillId="0" borderId="10" xfId="1" applyFont="1" applyBorder="1"/>
    <xf numFmtId="0" fontId="29" fillId="0" borderId="0" xfId="1" applyFont="1" applyAlignment="1">
      <alignment horizontal="center"/>
    </xf>
    <xf numFmtId="0" fontId="29" fillId="0" borderId="10" xfId="1" applyFont="1" applyBorder="1" applyAlignment="1">
      <alignment horizontal="center"/>
    </xf>
    <xf numFmtId="0" fontId="29" fillId="0" borderId="28" xfId="1" applyFont="1" applyBorder="1" applyAlignment="1">
      <alignment horizontal="center"/>
    </xf>
    <xf numFmtId="0" fontId="29" fillId="0" borderId="0" xfId="1" applyFont="1"/>
    <xf numFmtId="0" fontId="29" fillId="0" borderId="28" xfId="1" applyFont="1" applyBorder="1"/>
    <xf numFmtId="0" fontId="2" fillId="0" borderId="29" xfId="1" applyBorder="1"/>
    <xf numFmtId="0" fontId="3" fillId="0" borderId="7" xfId="1" applyFont="1" applyBorder="1"/>
    <xf numFmtId="0" fontId="2" fillId="0" borderId="30" xfId="1" applyBorder="1"/>
    <xf numFmtId="0" fontId="3" fillId="0" borderId="10" xfId="1" applyFont="1" applyBorder="1"/>
    <xf numFmtId="0" fontId="3" fillId="0" borderId="0" xfId="1" applyFont="1" applyAlignment="1">
      <alignment horizontal="center"/>
    </xf>
    <xf numFmtId="0" fontId="3" fillId="0" borderId="28" xfId="1" applyFont="1" applyBorder="1"/>
    <xf numFmtId="0" fontId="30" fillId="0" borderId="0" xfId="1" applyFont="1"/>
    <xf numFmtId="0" fontId="30" fillId="0" borderId="10" xfId="1" applyFont="1" applyBorder="1"/>
    <xf numFmtId="0" fontId="30" fillId="0" borderId="28" xfId="1" applyFont="1" applyBorder="1"/>
    <xf numFmtId="0" fontId="2" fillId="0" borderId="7" xfId="1" applyBorder="1"/>
    <xf numFmtId="0" fontId="3" fillId="0" borderId="0" xfId="1" applyFont="1" applyAlignment="1">
      <alignment horizontal="left" vertical="center"/>
    </xf>
    <xf numFmtId="0" fontId="3" fillId="0" borderId="0" xfId="1" applyFont="1" applyAlignment="1">
      <alignment vertical="center"/>
    </xf>
    <xf numFmtId="164" fontId="14" fillId="0" borderId="15" xfId="1" applyNumberFormat="1" applyFont="1" applyBorder="1" applyAlignment="1">
      <alignment horizontal="center" vertical="center"/>
    </xf>
    <xf numFmtId="164" fontId="16" fillId="0" borderId="16" xfId="1" applyNumberFormat="1" applyFont="1" applyBorder="1" applyAlignment="1">
      <alignment horizontal="center" vertical="center"/>
    </xf>
    <xf numFmtId="44" fontId="14" fillId="0" borderId="16" xfId="2" applyFont="1" applyBorder="1" applyAlignment="1">
      <alignment horizontal="center" vertical="center"/>
    </xf>
    <xf numFmtId="44" fontId="16" fillId="0" borderId="16" xfId="2" applyFont="1" applyBorder="1" applyAlignment="1">
      <alignment horizontal="center" vertical="center"/>
    </xf>
    <xf numFmtId="164" fontId="16" fillId="3" borderId="17" xfId="0" applyNumberFormat="1" applyFont="1" applyFill="1" applyBorder="1" applyAlignment="1">
      <alignment horizontal="center" vertical="center"/>
    </xf>
    <xf numFmtId="164" fontId="16" fillId="3" borderId="21" xfId="0" applyNumberFormat="1" applyFont="1" applyFill="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164" fontId="15" fillId="0" borderId="0" xfId="0" applyNumberFormat="1" applyFont="1" applyAlignment="1">
      <alignment horizontal="center" vertical="center"/>
    </xf>
    <xf numFmtId="0" fontId="4" fillId="0" borderId="7" xfId="1" applyFont="1" applyBorder="1" applyAlignment="1">
      <alignment horizontal="center"/>
    </xf>
    <xf numFmtId="0" fontId="4" fillId="0" borderId="28" xfId="1" applyFont="1" applyBorder="1" applyAlignment="1">
      <alignment horizontal="center"/>
    </xf>
    <xf numFmtId="0" fontId="4" fillId="0" borderId="0" xfId="1" applyFont="1" applyAlignment="1">
      <alignment horizontal="center"/>
    </xf>
    <xf numFmtId="0" fontId="4" fillId="0" borderId="10" xfId="1" applyFont="1" applyBorder="1" applyAlignment="1">
      <alignment horizontal="center"/>
    </xf>
    <xf numFmtId="49" fontId="25" fillId="0" borderId="0" xfId="1" applyNumberFormat="1" applyFont="1" applyAlignment="1">
      <alignment horizontal="center"/>
    </xf>
    <xf numFmtId="0" fontId="30" fillId="0" borderId="0" xfId="1" applyFont="1" applyAlignment="1">
      <alignment horizontal="center"/>
    </xf>
    <xf numFmtId="0" fontId="32" fillId="0" borderId="28" xfId="1" applyFont="1" applyBorder="1" applyAlignment="1">
      <alignment horizontal="center" wrapText="1"/>
    </xf>
    <xf numFmtId="0" fontId="26" fillId="0" borderId="0" xfId="1" applyFont="1" applyAlignment="1">
      <alignment horizontal="center"/>
    </xf>
    <xf numFmtId="0" fontId="26" fillId="0" borderId="10" xfId="1" applyFont="1" applyBorder="1" applyAlignment="1">
      <alignment horizontal="center"/>
    </xf>
    <xf numFmtId="0" fontId="3" fillId="0" borderId="0" xfId="1" applyFont="1" applyAlignment="1">
      <alignment horizontal="center"/>
    </xf>
    <xf numFmtId="0" fontId="29" fillId="0" borderId="28" xfId="1" applyFont="1" applyBorder="1" applyAlignment="1">
      <alignment horizontal="center" wrapText="1"/>
    </xf>
    <xf numFmtId="0" fontId="29" fillId="0" borderId="0" xfId="1" applyFont="1" applyAlignment="1">
      <alignment horizontal="center" wrapText="1"/>
    </xf>
    <xf numFmtId="0" fontId="29" fillId="0" borderId="10" xfId="1" applyFont="1" applyBorder="1" applyAlignment="1">
      <alignment horizontal="center" wrapText="1"/>
    </xf>
    <xf numFmtId="0" fontId="7" fillId="0" borderId="5" xfId="1" applyFont="1" applyBorder="1" applyAlignment="1">
      <alignment horizontal="center"/>
    </xf>
    <xf numFmtId="0" fontId="31" fillId="0" borderId="0" xfId="1" applyFont="1" applyAlignment="1">
      <alignment horizontal="center"/>
    </xf>
    <xf numFmtId="0" fontId="3" fillId="0" borderId="0" xfId="1" applyFont="1" applyAlignment="1">
      <alignment horizontal="justify" vertical="center" wrapText="1"/>
    </xf>
    <xf numFmtId="0" fontId="7" fillId="0" borderId="25" xfId="0" applyFont="1" applyBorder="1" applyAlignment="1">
      <alignment horizontal="center" wrapText="1"/>
    </xf>
    <xf numFmtId="0" fontId="2" fillId="0" borderId="25" xfId="0" applyFont="1" applyBorder="1" applyAlignment="1">
      <alignment horizontal="left"/>
    </xf>
    <xf numFmtId="0" fontId="2" fillId="0" borderId="13" xfId="0" applyFont="1" applyBorder="1" applyAlignment="1">
      <alignment horizontal="center" wrapText="1"/>
    </xf>
    <xf numFmtId="0" fontId="2" fillId="0" borderId="14" xfId="0" applyFont="1" applyBorder="1" applyAlignment="1">
      <alignment horizontal="center" wrapText="1"/>
    </xf>
    <xf numFmtId="0" fontId="7" fillId="3" borderId="0" xfId="0" applyFont="1" applyFill="1" applyAlignment="1">
      <alignment horizontal="center" vertical="center"/>
    </xf>
    <xf numFmtId="0" fontId="7" fillId="3" borderId="10"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0" xfId="0" applyFont="1" applyFill="1" applyBorder="1" applyAlignment="1">
      <alignment horizontal="center" vertical="center"/>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23"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xf>
    <xf numFmtId="0" fontId="2" fillId="0" borderId="24" xfId="0" applyFont="1" applyBorder="1" applyAlignment="1">
      <alignment horizontal="center" vertical="center"/>
    </xf>
    <xf numFmtId="0" fontId="27" fillId="0" borderId="28" xfId="1" applyFont="1" applyBorder="1" applyAlignment="1">
      <alignment horizontal="center" vertical="center" wrapText="1"/>
    </xf>
    <xf numFmtId="0" fontId="27" fillId="0" borderId="0" xfId="1" applyFont="1" applyAlignment="1">
      <alignment horizontal="center" vertical="center" wrapText="1"/>
    </xf>
    <xf numFmtId="0" fontId="27" fillId="0" borderId="10" xfId="1" applyFont="1" applyBorder="1" applyAlignment="1">
      <alignment horizontal="center" vertical="center" wrapText="1"/>
    </xf>
    <xf numFmtId="0" fontId="21" fillId="0" borderId="9" xfId="0" applyFont="1" applyBorder="1" applyAlignment="1">
      <alignment horizontal="left"/>
    </xf>
    <xf numFmtId="0" fontId="33" fillId="0" borderId="9" xfId="0" applyFont="1" applyBorder="1" applyAlignment="1">
      <alignment horizontal="left"/>
    </xf>
    <xf numFmtId="0" fontId="13" fillId="0" borderId="0" xfId="0" applyFont="1" applyAlignment="1">
      <alignment horizontal="right"/>
    </xf>
    <xf numFmtId="0" fontId="7" fillId="0" borderId="0" xfId="0" applyFont="1" applyAlignment="1">
      <alignment horizontal="left"/>
    </xf>
    <xf numFmtId="0" fontId="12" fillId="0" borderId="11" xfId="0" applyFont="1" applyBorder="1" applyAlignment="1">
      <alignment horizontal="center" vertical="center"/>
    </xf>
    <xf numFmtId="0" fontId="7" fillId="0" borderId="11" xfId="0" applyFont="1" applyBorder="1" applyAlignment="1">
      <alignment horizontal="center" vertical="center"/>
    </xf>
    <xf numFmtId="0" fontId="34" fillId="0" borderId="0" xfId="0" applyFont="1"/>
    <xf numFmtId="0" fontId="2" fillId="0" borderId="0" xfId="0" applyFont="1" applyAlignment="1">
      <alignment wrapText="1"/>
    </xf>
    <xf numFmtId="0" fontId="2" fillId="0" borderId="0" xfId="0" applyFont="1" applyAlignment="1">
      <alignment vertical="top"/>
    </xf>
    <xf numFmtId="44" fontId="2" fillId="0" borderId="2" xfId="2" applyFont="1" applyFill="1" applyBorder="1" applyAlignment="1">
      <alignment horizontal="center" vertical="center"/>
    </xf>
    <xf numFmtId="0" fontId="35" fillId="0" borderId="0" xfId="0" applyFont="1" applyAlignment="1">
      <alignment horizontal="right"/>
    </xf>
    <xf numFmtId="0" fontId="36" fillId="0" borderId="11" xfId="0" applyFont="1" applyBorder="1" applyAlignment="1">
      <alignment horizontal="left"/>
    </xf>
    <xf numFmtId="0" fontId="36" fillId="0" borderId="9" xfId="0" applyFont="1" applyBorder="1" applyAlignment="1">
      <alignment horizontal="left"/>
    </xf>
    <xf numFmtId="0" fontId="22" fillId="0" borderId="0" xfId="0" applyFont="1"/>
    <xf numFmtId="0" fontId="23" fillId="0" borderId="2" xfId="0" applyFont="1" applyBorder="1" applyAlignment="1">
      <alignment horizontal="center" vertical="center"/>
    </xf>
    <xf numFmtId="44" fontId="23" fillId="0" borderId="2" xfId="2" applyFont="1" applyBorder="1" applyAlignment="1">
      <alignment horizontal="center" vertical="center"/>
    </xf>
    <xf numFmtId="44" fontId="37" fillId="0" borderId="16" xfId="2" applyFont="1" applyBorder="1" applyAlignment="1">
      <alignment horizontal="center" vertical="center"/>
    </xf>
    <xf numFmtId="0" fontId="27" fillId="0" borderId="0" xfId="0" applyFont="1" applyAlignment="1">
      <alignment horizontal="center" vertical="center"/>
    </xf>
    <xf numFmtId="0" fontId="38" fillId="0" borderId="0" xfId="0" applyFont="1"/>
    <xf numFmtId="0" fontId="7" fillId="0" borderId="0" xfId="0" applyFont="1" applyAlignment="1">
      <alignment horizontal="center" vertical="top"/>
    </xf>
    <xf numFmtId="44" fontId="7" fillId="0" borderId="2" xfId="2" applyFont="1" applyBorder="1" applyAlignment="1">
      <alignment horizontal="center" vertical="center"/>
    </xf>
    <xf numFmtId="0" fontId="31" fillId="0" borderId="0" xfId="0" applyFont="1" applyAlignment="1">
      <alignment horizontal="center" vertical="center"/>
    </xf>
    <xf numFmtId="0" fontId="39" fillId="0" borderId="0" xfId="0" applyFont="1"/>
    <xf numFmtId="44" fontId="31" fillId="0" borderId="0" xfId="0" applyNumberFormat="1" applyFont="1" applyAlignment="1">
      <alignment horizontal="center" vertical="center"/>
    </xf>
    <xf numFmtId="0" fontId="10" fillId="0" borderId="0" xfId="0" applyFont="1" applyAlignment="1">
      <alignment horizontal="center" vertical="top"/>
    </xf>
    <xf numFmtId="0" fontId="12" fillId="0" borderId="9" xfId="0" applyFont="1" applyBorder="1" applyAlignment="1">
      <alignment horizontal="left"/>
    </xf>
  </cellXfs>
  <cellStyles count="4">
    <cellStyle name="Monétaire" xfId="2" builtinId="4"/>
    <cellStyle name="Monétaire 2" xfId="3" xr:uid="{2B8F5094-AD36-4E81-BFB5-F6F429366AEB}"/>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5</xdr:col>
      <xdr:colOff>677133</xdr:colOff>
      <xdr:row>6</xdr:row>
      <xdr:rowOff>10085</xdr:rowOff>
    </xdr:from>
    <xdr:ext cx="1725408" cy="1729068"/>
    <xdr:pic>
      <xdr:nvPicPr>
        <xdr:cNvPr id="2" name="Image 1">
          <a:extLst>
            <a:ext uri="{FF2B5EF4-FFF2-40B4-BE49-F238E27FC236}">
              <a16:creationId xmlns:a16="http://schemas.microsoft.com/office/drawing/2014/main" id="{C9E8EDD7-9C80-4FAC-B46F-8CECF22B5E4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4092686" y="987238"/>
          <a:ext cx="1725408" cy="1729068"/>
        </a:xfrm>
        <a:prstGeom prst="rect">
          <a:avLst/>
        </a:prstGeom>
        <a:noFill/>
        <a:ln>
          <a:noFill/>
        </a:ln>
      </xdr:spPr>
    </xdr:pic>
    <xdr:clientData/>
  </xdr:oneCellAnchor>
  <xdr:oneCellAnchor>
    <xdr:from>
      <xdr:col>7</xdr:col>
      <xdr:colOff>608043</xdr:colOff>
      <xdr:row>46</xdr:row>
      <xdr:rowOff>87923</xdr:rowOff>
    </xdr:from>
    <xdr:ext cx="1369970" cy="821981"/>
    <xdr:pic>
      <xdr:nvPicPr>
        <xdr:cNvPr id="3" name="Image 2">
          <a:extLst>
            <a:ext uri="{FF2B5EF4-FFF2-40B4-BE49-F238E27FC236}">
              <a16:creationId xmlns:a16="http://schemas.microsoft.com/office/drawing/2014/main" id="{CF0B2619-F0C1-4EB5-A004-821B59A84B1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155403" y="7799363"/>
          <a:ext cx="1369970" cy="82198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171027</xdr:colOff>
      <xdr:row>4</xdr:row>
      <xdr:rowOff>171027</xdr:rowOff>
    </xdr:to>
    <xdr:pic>
      <xdr:nvPicPr>
        <xdr:cNvPr id="3" name="Image 2">
          <a:extLst>
            <a:ext uri="{FF2B5EF4-FFF2-40B4-BE49-F238E27FC236}">
              <a16:creationId xmlns:a16="http://schemas.microsoft.com/office/drawing/2014/main" id="{064EC2DD-FBA2-181D-8DB1-4751F477F82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067" y="0"/>
          <a:ext cx="965200" cy="965200"/>
        </a:xfrm>
        <a:prstGeom prst="rect">
          <a:avLst/>
        </a:prstGeom>
      </xdr:spPr>
    </xdr:pic>
    <xdr:clientData/>
  </xdr:twoCellAnchor>
  <xdr:twoCellAnchor editAs="oneCell">
    <xdr:from>
      <xdr:col>7</xdr:col>
      <xdr:colOff>762000</xdr:colOff>
      <xdr:row>0</xdr:row>
      <xdr:rowOff>50800</xdr:rowOff>
    </xdr:from>
    <xdr:to>
      <xdr:col>8</xdr:col>
      <xdr:colOff>1219200</xdr:colOff>
      <xdr:row>4</xdr:row>
      <xdr:rowOff>135467</xdr:rowOff>
    </xdr:to>
    <xdr:pic>
      <xdr:nvPicPr>
        <xdr:cNvPr id="5" name="Image 4">
          <a:extLst>
            <a:ext uri="{FF2B5EF4-FFF2-40B4-BE49-F238E27FC236}">
              <a16:creationId xmlns:a16="http://schemas.microsoft.com/office/drawing/2014/main" id="{597CABDA-6535-F76E-01E0-3A9AF0F5F86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998200" y="50800"/>
          <a:ext cx="1439333" cy="8636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BC006-B44F-4C6E-97C0-CB3276A5A99F}">
  <sheetPr>
    <pageSetUpPr fitToPage="1"/>
  </sheetPr>
  <dimension ref="C2:N60"/>
  <sheetViews>
    <sheetView showGridLines="0" view="pageBreakPreview" topLeftCell="A4" zoomScaleNormal="100" zoomScaleSheetLayoutView="100" workbookViewId="0">
      <selection activeCell="E28" sqref="E28:J29"/>
    </sheetView>
  </sheetViews>
  <sheetFormatPr baseColWidth="10" defaultRowHeight="13.2" x14ac:dyDescent="0.25"/>
  <cols>
    <col min="1" max="2" width="11.5546875" style="59"/>
    <col min="3" max="3" width="3.6640625" style="59" customWidth="1"/>
    <col min="4" max="4" width="11.6640625" style="59" customWidth="1"/>
    <col min="5" max="11" width="11.5546875" style="59"/>
    <col min="12" max="12" width="3.6640625" style="59" customWidth="1"/>
    <col min="13" max="16384" width="11.5546875" style="59"/>
  </cols>
  <sheetData>
    <row r="2" spans="4:11" ht="10.199999999999999" customHeight="1" x14ac:dyDescent="0.25"/>
    <row r="3" spans="4:11" x14ac:dyDescent="0.25">
      <c r="D3" s="85"/>
      <c r="E3" s="92"/>
      <c r="F3" s="92"/>
      <c r="G3" s="92"/>
      <c r="H3" s="92"/>
      <c r="I3" s="92"/>
      <c r="J3" s="92"/>
      <c r="K3" s="83"/>
    </row>
    <row r="4" spans="4:11" x14ac:dyDescent="0.25">
      <c r="D4" s="64"/>
      <c r="K4" s="63"/>
    </row>
    <row r="5" spans="4:11" x14ac:dyDescent="0.25">
      <c r="D5" s="64"/>
      <c r="K5" s="63"/>
    </row>
    <row r="6" spans="4:11" x14ac:dyDescent="0.25">
      <c r="D6" s="64"/>
      <c r="K6" s="63"/>
    </row>
    <row r="7" spans="4:11" x14ac:dyDescent="0.25">
      <c r="D7" s="64"/>
      <c r="K7" s="63"/>
    </row>
    <row r="8" spans="4:11" x14ac:dyDescent="0.25">
      <c r="D8" s="64"/>
      <c r="K8" s="63"/>
    </row>
    <row r="9" spans="4:11" x14ac:dyDescent="0.25">
      <c r="D9" s="64"/>
      <c r="K9" s="63"/>
    </row>
    <row r="10" spans="4:11" x14ac:dyDescent="0.25">
      <c r="D10" s="64"/>
      <c r="K10" s="63"/>
    </row>
    <row r="11" spans="4:11" x14ac:dyDescent="0.25">
      <c r="D11" s="64"/>
      <c r="K11" s="63"/>
    </row>
    <row r="12" spans="4:11" x14ac:dyDescent="0.25">
      <c r="D12" s="64"/>
      <c r="K12" s="63"/>
    </row>
    <row r="13" spans="4:11" x14ac:dyDescent="0.25">
      <c r="D13" s="64"/>
      <c r="K13" s="63"/>
    </row>
    <row r="14" spans="4:11" x14ac:dyDescent="0.25">
      <c r="D14" s="64"/>
      <c r="K14" s="63"/>
    </row>
    <row r="15" spans="4:11" x14ac:dyDescent="0.25">
      <c r="D15" s="64"/>
      <c r="K15" s="63"/>
    </row>
    <row r="16" spans="4:11" x14ac:dyDescent="0.25">
      <c r="D16" s="64"/>
      <c r="K16" s="63"/>
    </row>
    <row r="17" spans="3:14" ht="7.8" customHeight="1" x14ac:dyDescent="0.25">
      <c r="D17" s="64"/>
      <c r="F17" s="65"/>
      <c r="G17" s="65"/>
      <c r="H17" s="65"/>
      <c r="I17" s="65"/>
      <c r="K17" s="63"/>
    </row>
    <row r="18" spans="3:14" ht="13.8" hidden="1" x14ac:dyDescent="0.25">
      <c r="C18" s="89"/>
      <c r="D18" s="91"/>
      <c r="E18" s="110" t="s">
        <v>21</v>
      </c>
      <c r="F18" s="110"/>
      <c r="G18" s="110"/>
      <c r="H18" s="110"/>
      <c r="I18" s="110"/>
      <c r="J18" s="110"/>
      <c r="K18" s="90"/>
      <c r="L18" s="89"/>
    </row>
    <row r="19" spans="3:14" ht="85.2" customHeight="1" x14ac:dyDescent="0.4">
      <c r="C19" s="71"/>
      <c r="D19" s="111" t="s">
        <v>24</v>
      </c>
      <c r="E19" s="112"/>
      <c r="F19" s="112"/>
      <c r="G19" s="112"/>
      <c r="H19" s="112"/>
      <c r="I19" s="112"/>
      <c r="J19" s="112"/>
      <c r="K19" s="113"/>
      <c r="L19" s="71"/>
    </row>
    <row r="20" spans="3:14" ht="53.4" customHeight="1" x14ac:dyDescent="0.25">
      <c r="C20" s="65"/>
      <c r="D20" s="88"/>
      <c r="E20" s="65"/>
      <c r="F20" s="114" t="s">
        <v>25</v>
      </c>
      <c r="G20" s="114"/>
      <c r="H20" s="114"/>
      <c r="I20" s="114"/>
      <c r="J20" s="65"/>
      <c r="K20" s="86"/>
      <c r="L20" s="65"/>
    </row>
    <row r="21" spans="3:14" x14ac:dyDescent="0.25">
      <c r="C21" s="65"/>
      <c r="D21" s="88"/>
      <c r="E21" s="65"/>
      <c r="F21" s="87"/>
      <c r="G21" s="87"/>
      <c r="H21" s="87"/>
      <c r="I21" s="87"/>
      <c r="J21" s="65"/>
      <c r="K21" s="86"/>
      <c r="L21" s="65"/>
    </row>
    <row r="22" spans="3:14" x14ac:dyDescent="0.25">
      <c r="C22" s="65"/>
      <c r="D22" s="88"/>
      <c r="E22" s="65"/>
      <c r="F22" s="114" t="s">
        <v>26</v>
      </c>
      <c r="G22" s="114"/>
      <c r="H22" s="114"/>
      <c r="I22" s="114"/>
      <c r="J22" s="65"/>
      <c r="K22" s="86"/>
      <c r="L22" s="65"/>
    </row>
    <row r="23" spans="3:14" x14ac:dyDescent="0.25">
      <c r="C23" s="65"/>
      <c r="D23" s="88"/>
      <c r="E23" s="65"/>
      <c r="F23" s="87"/>
      <c r="G23" s="87"/>
      <c r="H23" s="87"/>
      <c r="I23" s="87"/>
      <c r="J23" s="65"/>
      <c r="K23" s="86"/>
      <c r="L23" s="65"/>
    </row>
    <row r="24" spans="3:14" x14ac:dyDescent="0.25">
      <c r="D24" s="64"/>
      <c r="F24" s="65"/>
      <c r="G24" s="65"/>
      <c r="H24" s="65"/>
      <c r="I24" s="65"/>
      <c r="K24" s="63"/>
    </row>
    <row r="25" spans="3:14" x14ac:dyDescent="0.25">
      <c r="D25" s="64"/>
      <c r="F25" s="65"/>
      <c r="G25" s="65"/>
      <c r="H25" s="65"/>
      <c r="I25" s="65"/>
      <c r="K25" s="63"/>
    </row>
    <row r="26" spans="3:14" x14ac:dyDescent="0.25">
      <c r="D26" s="64"/>
      <c r="E26" s="85"/>
      <c r="F26" s="84"/>
      <c r="G26" s="84"/>
      <c r="H26" s="84"/>
      <c r="I26" s="84"/>
      <c r="J26" s="83"/>
      <c r="K26" s="63"/>
    </row>
    <row r="27" spans="3:14" ht="7.5" customHeight="1" x14ac:dyDescent="0.25">
      <c r="D27" s="64"/>
      <c r="E27" s="64"/>
      <c r="F27" s="65"/>
      <c r="G27" s="65"/>
      <c r="H27" s="65"/>
      <c r="I27" s="65"/>
      <c r="J27" s="63"/>
      <c r="K27" s="63"/>
    </row>
    <row r="28" spans="3:14" x14ac:dyDescent="0.25">
      <c r="D28" s="64"/>
      <c r="E28" s="115" t="s">
        <v>32</v>
      </c>
      <c r="F28" s="116"/>
      <c r="G28" s="116"/>
      <c r="H28" s="116"/>
      <c r="I28" s="116"/>
      <c r="J28" s="117"/>
      <c r="K28" s="63"/>
    </row>
    <row r="29" spans="3:14" ht="49.2" customHeight="1" x14ac:dyDescent="0.3">
      <c r="C29" s="81"/>
      <c r="D29" s="82"/>
      <c r="E29" s="115"/>
      <c r="F29" s="116"/>
      <c r="G29" s="116"/>
      <c r="H29" s="116"/>
      <c r="I29" s="116"/>
      <c r="J29" s="117"/>
      <c r="K29" s="70"/>
      <c r="L29" s="81"/>
    </row>
    <row r="30" spans="3:14" ht="15" customHeight="1" x14ac:dyDescent="0.3">
      <c r="C30" s="78"/>
      <c r="D30" s="80"/>
      <c r="E30" s="138" t="s">
        <v>33</v>
      </c>
      <c r="F30" s="139"/>
      <c r="G30" s="139"/>
      <c r="H30" s="139"/>
      <c r="I30" s="139"/>
      <c r="J30" s="140"/>
      <c r="K30" s="79"/>
      <c r="L30" s="78"/>
    </row>
    <row r="31" spans="3:14" ht="35.25" customHeight="1" x14ac:dyDescent="0.3">
      <c r="D31" s="64"/>
      <c r="E31" s="138"/>
      <c r="F31" s="139"/>
      <c r="G31" s="139"/>
      <c r="H31" s="139"/>
      <c r="I31" s="139"/>
      <c r="J31" s="140"/>
      <c r="K31" s="77"/>
      <c r="L31" s="76"/>
      <c r="M31" s="76"/>
      <c r="N31" s="76"/>
    </row>
    <row r="32" spans="3:14" ht="12.45" customHeight="1" x14ac:dyDescent="0.25">
      <c r="D32" s="64"/>
      <c r="E32" s="138"/>
      <c r="F32" s="139"/>
      <c r="G32" s="139"/>
      <c r="H32" s="139"/>
      <c r="I32" s="139"/>
      <c r="J32" s="140"/>
      <c r="K32" s="63"/>
    </row>
    <row r="33" spans="3:12" x14ac:dyDescent="0.25">
      <c r="D33" s="64"/>
      <c r="E33" s="64"/>
      <c r="J33" s="63"/>
      <c r="K33" s="63"/>
    </row>
    <row r="34" spans="3:12" x14ac:dyDescent="0.25">
      <c r="D34" s="64"/>
      <c r="E34" s="62"/>
      <c r="F34" s="61"/>
      <c r="G34" s="61"/>
      <c r="H34" s="61"/>
      <c r="I34" s="61"/>
      <c r="J34" s="60"/>
      <c r="K34" s="63"/>
    </row>
    <row r="35" spans="3:12" x14ac:dyDescent="0.25">
      <c r="D35" s="64"/>
      <c r="K35" s="63"/>
    </row>
    <row r="36" spans="3:12" x14ac:dyDescent="0.25">
      <c r="D36" s="64"/>
      <c r="K36" s="63"/>
    </row>
    <row r="37" spans="3:12" x14ac:dyDescent="0.25">
      <c r="D37" s="64"/>
      <c r="K37" s="63"/>
    </row>
    <row r="38" spans="3:12" x14ac:dyDescent="0.25">
      <c r="D38" s="64"/>
      <c r="K38" s="63"/>
    </row>
    <row r="39" spans="3:12" ht="24.6" x14ac:dyDescent="0.4">
      <c r="C39" s="71"/>
      <c r="D39" s="75"/>
      <c r="E39" s="74"/>
      <c r="F39" s="105" t="s">
        <v>20</v>
      </c>
      <c r="G39" s="105"/>
      <c r="H39" s="105"/>
      <c r="I39" s="105"/>
      <c r="J39" s="73"/>
      <c r="K39" s="72"/>
      <c r="L39" s="71"/>
    </row>
    <row r="40" spans="3:12" ht="17.399999999999999" x14ac:dyDescent="0.3">
      <c r="D40" s="64"/>
      <c r="E40" s="106" t="s">
        <v>19</v>
      </c>
      <c r="F40" s="107"/>
      <c r="G40" s="107"/>
      <c r="H40" s="107"/>
      <c r="I40" s="107"/>
      <c r="J40" s="108"/>
      <c r="K40" s="70"/>
    </row>
    <row r="41" spans="3:12" x14ac:dyDescent="0.25">
      <c r="D41" s="64"/>
      <c r="E41" s="62"/>
      <c r="F41" s="61"/>
      <c r="G41" s="118" t="s">
        <v>30</v>
      </c>
      <c r="H41" s="118"/>
      <c r="I41" s="61"/>
      <c r="J41" s="60"/>
      <c r="K41" s="63"/>
    </row>
    <row r="42" spans="3:12" x14ac:dyDescent="0.25">
      <c r="D42" s="64"/>
      <c r="K42" s="63"/>
    </row>
    <row r="43" spans="3:12" x14ac:dyDescent="0.25">
      <c r="D43" s="64"/>
      <c r="K43" s="63"/>
    </row>
    <row r="44" spans="3:12" ht="16.2" x14ac:dyDescent="0.3">
      <c r="C44" s="66"/>
      <c r="D44" s="69"/>
      <c r="E44" s="109" t="s">
        <v>34</v>
      </c>
      <c r="F44" s="109"/>
      <c r="G44" s="109"/>
      <c r="H44" s="109"/>
      <c r="I44" s="109"/>
      <c r="J44" s="109"/>
      <c r="K44" s="67"/>
      <c r="L44" s="66"/>
    </row>
    <row r="45" spans="3:12" ht="16.2" x14ac:dyDescent="0.3">
      <c r="C45" s="66"/>
      <c r="D45" s="69"/>
      <c r="E45" s="68"/>
      <c r="F45" s="68"/>
      <c r="G45" s="68"/>
      <c r="H45" s="68"/>
      <c r="I45" s="68"/>
      <c r="J45" s="68"/>
      <c r="K45" s="67"/>
      <c r="L45" s="66"/>
    </row>
    <row r="46" spans="3:12" ht="16.2" x14ac:dyDescent="0.3">
      <c r="C46" s="66"/>
      <c r="D46" s="69"/>
      <c r="E46" s="68"/>
      <c r="F46" s="68"/>
      <c r="G46" s="68"/>
      <c r="H46" s="68"/>
      <c r="I46" s="68"/>
      <c r="J46" s="68"/>
      <c r="K46" s="67"/>
      <c r="L46" s="66"/>
    </row>
    <row r="47" spans="3:12" ht="16.2" x14ac:dyDescent="0.3">
      <c r="C47" s="66"/>
      <c r="D47" s="69"/>
      <c r="E47" s="68"/>
      <c r="F47" s="68"/>
      <c r="G47" s="68"/>
      <c r="H47" s="68"/>
      <c r="I47" s="68"/>
      <c r="J47" s="68"/>
      <c r="K47" s="67"/>
      <c r="L47" s="66"/>
    </row>
    <row r="48" spans="3:12" x14ac:dyDescent="0.25">
      <c r="D48" s="64"/>
      <c r="K48" s="63"/>
    </row>
    <row r="49" spans="4:11" x14ac:dyDescent="0.25">
      <c r="D49" s="64"/>
      <c r="K49" s="63"/>
    </row>
    <row r="50" spans="4:11" x14ac:dyDescent="0.25">
      <c r="D50" s="64"/>
      <c r="K50" s="63"/>
    </row>
    <row r="51" spans="4:11" x14ac:dyDescent="0.25">
      <c r="D51" s="64"/>
      <c r="K51" s="63"/>
    </row>
    <row r="52" spans="4:11" x14ac:dyDescent="0.25">
      <c r="D52" s="64"/>
      <c r="K52" s="63"/>
    </row>
    <row r="53" spans="4:11" x14ac:dyDescent="0.25">
      <c r="D53" s="64"/>
      <c r="I53" s="65" t="s">
        <v>18</v>
      </c>
      <c r="K53" s="63"/>
    </row>
    <row r="54" spans="4:11" x14ac:dyDescent="0.25">
      <c r="D54" s="64"/>
      <c r="I54" s="65" t="s">
        <v>17</v>
      </c>
      <c r="K54" s="63"/>
    </row>
    <row r="55" spans="4:11" x14ac:dyDescent="0.25">
      <c r="D55" s="64"/>
      <c r="I55" s="65" t="s">
        <v>16</v>
      </c>
      <c r="K55" s="63"/>
    </row>
    <row r="56" spans="4:11" x14ac:dyDescent="0.25">
      <c r="D56" s="64"/>
      <c r="I56" s="65" t="s">
        <v>15</v>
      </c>
      <c r="K56" s="63"/>
    </row>
    <row r="57" spans="4:11" x14ac:dyDescent="0.25">
      <c r="D57" s="64"/>
      <c r="K57" s="63"/>
    </row>
    <row r="58" spans="4:11" x14ac:dyDescent="0.25">
      <c r="D58" s="64"/>
      <c r="K58" s="63"/>
    </row>
    <row r="59" spans="4:11" x14ac:dyDescent="0.25">
      <c r="D59" s="62"/>
      <c r="E59" s="61"/>
      <c r="F59" s="61"/>
      <c r="G59" s="61"/>
      <c r="H59" s="61"/>
      <c r="I59" s="61"/>
      <c r="J59" s="61"/>
      <c r="K59" s="60"/>
    </row>
    <row r="60" spans="4:11" ht="10.199999999999999" customHeight="1" x14ac:dyDescent="0.25"/>
  </sheetData>
  <mergeCells count="10">
    <mergeCell ref="F39:I39"/>
    <mergeCell ref="E40:J40"/>
    <mergeCell ref="E44:J44"/>
    <mergeCell ref="E18:J18"/>
    <mergeCell ref="D19:K19"/>
    <mergeCell ref="F20:I20"/>
    <mergeCell ref="F22:I22"/>
    <mergeCell ref="E28:J29"/>
    <mergeCell ref="E30:J32"/>
    <mergeCell ref="G41:H41"/>
  </mergeCells>
  <printOptions horizontalCentered="1" verticalCentered="1"/>
  <pageMargins left="0.19685039370078741" right="0.19685039370078741" top="0.39370078740157483" bottom="0.39370078740157483" header="0"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0EC3-8C1B-4A02-9F5C-A5DB65FADAEE}">
  <sheetPr>
    <pageSetUpPr fitToPage="1"/>
  </sheetPr>
  <dimension ref="B2:K38"/>
  <sheetViews>
    <sheetView showGridLines="0" view="pageBreakPreview" zoomScale="90" zoomScaleNormal="100" zoomScaleSheetLayoutView="90" workbookViewId="0">
      <selection activeCell="M25" sqref="M25"/>
    </sheetView>
  </sheetViews>
  <sheetFormatPr baseColWidth="10" defaultRowHeight="13.2" x14ac:dyDescent="0.25"/>
  <cols>
    <col min="1" max="1" width="1.6640625" style="59" customWidth="1"/>
    <col min="2" max="9" width="11.5546875" style="59"/>
    <col min="10" max="10" width="11.33203125" style="59" customWidth="1"/>
    <col min="11" max="11" width="2.88671875" style="59" customWidth="1"/>
    <col min="12" max="16384" width="11.5546875" style="59"/>
  </cols>
  <sheetData>
    <row r="2" spans="2:10" x14ac:dyDescent="0.25">
      <c r="D2" s="119" t="s">
        <v>23</v>
      </c>
      <c r="E2" s="119"/>
      <c r="F2" s="119"/>
      <c r="G2" s="119"/>
      <c r="H2" s="119"/>
    </row>
    <row r="4" spans="2:10" ht="12.75" customHeight="1" x14ac:dyDescent="0.25">
      <c r="B4" s="120" t="s">
        <v>22</v>
      </c>
      <c r="C4" s="120"/>
      <c r="D4" s="120"/>
      <c r="E4" s="120"/>
      <c r="F4" s="120"/>
      <c r="G4" s="120"/>
      <c r="H4" s="120"/>
      <c r="I4" s="120"/>
      <c r="J4" s="120"/>
    </row>
    <row r="5" spans="2:10" x14ac:dyDescent="0.25">
      <c r="B5" s="120"/>
      <c r="C5" s="120"/>
      <c r="D5" s="120"/>
      <c r="E5" s="120"/>
      <c r="F5" s="120"/>
      <c r="G5" s="120"/>
      <c r="H5" s="120"/>
      <c r="I5" s="120"/>
      <c r="J5" s="120"/>
    </row>
    <row r="6" spans="2:10" x14ac:dyDescent="0.25">
      <c r="B6" s="120"/>
      <c r="C6" s="120"/>
      <c r="D6" s="120"/>
      <c r="E6" s="120"/>
      <c r="F6" s="120"/>
      <c r="G6" s="120"/>
      <c r="H6" s="120"/>
      <c r="I6" s="120"/>
      <c r="J6" s="120"/>
    </row>
    <row r="7" spans="2:10" x14ac:dyDescent="0.25">
      <c r="B7" s="120"/>
      <c r="C7" s="120"/>
      <c r="D7" s="120"/>
      <c r="E7" s="120"/>
      <c r="F7" s="120"/>
      <c r="G7" s="120"/>
      <c r="H7" s="120"/>
      <c r="I7" s="120"/>
      <c r="J7" s="120"/>
    </row>
    <row r="8" spans="2:10" x14ac:dyDescent="0.25">
      <c r="B8" s="120"/>
      <c r="C8" s="120"/>
      <c r="D8" s="120"/>
      <c r="E8" s="120"/>
      <c r="F8" s="120"/>
      <c r="G8" s="120"/>
      <c r="H8" s="120"/>
      <c r="I8" s="120"/>
      <c r="J8" s="120"/>
    </row>
    <row r="9" spans="2:10" x14ac:dyDescent="0.25">
      <c r="B9" s="120"/>
      <c r="C9" s="120"/>
      <c r="D9" s="120"/>
      <c r="E9" s="120"/>
      <c r="F9" s="120"/>
      <c r="G9" s="120"/>
      <c r="H9" s="120"/>
      <c r="I9" s="120"/>
      <c r="J9" s="120"/>
    </row>
    <row r="10" spans="2:10" x14ac:dyDescent="0.25">
      <c r="B10" s="120"/>
      <c r="C10" s="120"/>
      <c r="D10" s="120"/>
      <c r="E10" s="120"/>
      <c r="F10" s="120"/>
      <c r="G10" s="120"/>
      <c r="H10" s="120"/>
      <c r="I10" s="120"/>
      <c r="J10" s="120"/>
    </row>
    <row r="11" spans="2:10" x14ac:dyDescent="0.25">
      <c r="B11" s="120"/>
      <c r="C11" s="120"/>
      <c r="D11" s="120"/>
      <c r="E11" s="120"/>
      <c r="F11" s="120"/>
      <c r="G11" s="120"/>
      <c r="H11" s="120"/>
      <c r="I11" s="120"/>
      <c r="J11" s="120"/>
    </row>
    <row r="12" spans="2:10" x14ac:dyDescent="0.25">
      <c r="B12" s="120"/>
      <c r="C12" s="120"/>
      <c r="D12" s="120"/>
      <c r="E12" s="120"/>
      <c r="F12" s="120"/>
      <c r="G12" s="120"/>
      <c r="H12" s="120"/>
      <c r="I12" s="120"/>
      <c r="J12" s="120"/>
    </row>
    <row r="13" spans="2:10" x14ac:dyDescent="0.25">
      <c r="B13" s="120"/>
      <c r="C13" s="120"/>
      <c r="D13" s="120"/>
      <c r="E13" s="120"/>
      <c r="F13" s="120"/>
      <c r="G13" s="120"/>
      <c r="H13" s="120"/>
      <c r="I13" s="120"/>
      <c r="J13" s="120"/>
    </row>
    <row r="14" spans="2:10" x14ac:dyDescent="0.25">
      <c r="B14" s="120"/>
      <c r="C14" s="120"/>
      <c r="D14" s="120"/>
      <c r="E14" s="120"/>
      <c r="F14" s="120"/>
      <c r="G14" s="120"/>
      <c r="H14" s="120"/>
      <c r="I14" s="120"/>
      <c r="J14" s="120"/>
    </row>
    <row r="15" spans="2:10" x14ac:dyDescent="0.25">
      <c r="B15" s="120"/>
      <c r="C15" s="120"/>
      <c r="D15" s="120"/>
      <c r="E15" s="120"/>
      <c r="F15" s="120"/>
      <c r="G15" s="120"/>
      <c r="H15" s="120"/>
      <c r="I15" s="120"/>
      <c r="J15" s="120"/>
    </row>
    <row r="16" spans="2:10" x14ac:dyDescent="0.25">
      <c r="B16" s="120"/>
      <c r="C16" s="120"/>
      <c r="D16" s="120"/>
      <c r="E16" s="120"/>
      <c r="F16" s="120"/>
      <c r="G16" s="120"/>
      <c r="H16" s="120"/>
      <c r="I16" s="120"/>
      <c r="J16" s="120"/>
    </row>
    <row r="17" spans="2:11" x14ac:dyDescent="0.25">
      <c r="B17" s="120"/>
      <c r="C17" s="120"/>
      <c r="D17" s="120"/>
      <c r="E17" s="120"/>
      <c r="F17" s="120"/>
      <c r="G17" s="120"/>
      <c r="H17" s="120"/>
      <c r="I17" s="120"/>
      <c r="J17" s="120"/>
    </row>
    <row r="18" spans="2:11" x14ac:dyDescent="0.25">
      <c r="B18" s="120"/>
      <c r="C18" s="120"/>
      <c r="D18" s="120"/>
      <c r="E18" s="120"/>
      <c r="F18" s="120"/>
      <c r="G18" s="120"/>
      <c r="H18" s="120"/>
      <c r="I18" s="120"/>
      <c r="J18" s="120"/>
    </row>
    <row r="19" spans="2:11" x14ac:dyDescent="0.25">
      <c r="B19" s="120"/>
      <c r="C19" s="120"/>
      <c r="D19" s="120"/>
      <c r="E19" s="120"/>
      <c r="F19" s="120"/>
      <c r="G19" s="120"/>
      <c r="H19" s="120"/>
      <c r="I19" s="120"/>
      <c r="J19" s="120"/>
    </row>
    <row r="20" spans="2:11" x14ac:dyDescent="0.25">
      <c r="B20" s="120"/>
      <c r="C20" s="120"/>
      <c r="D20" s="120"/>
      <c r="E20" s="120"/>
      <c r="F20" s="120"/>
      <c r="G20" s="120"/>
      <c r="H20" s="120"/>
      <c r="I20" s="120"/>
      <c r="J20" s="120"/>
    </row>
    <row r="21" spans="2:11" x14ac:dyDescent="0.25">
      <c r="B21" s="120"/>
      <c r="C21" s="120"/>
      <c r="D21" s="120"/>
      <c r="E21" s="120"/>
      <c r="F21" s="120"/>
      <c r="G21" s="120"/>
      <c r="H21" s="120"/>
      <c r="I21" s="120"/>
      <c r="J21" s="120"/>
    </row>
    <row r="22" spans="2:11" x14ac:dyDescent="0.25">
      <c r="B22" s="120"/>
      <c r="C22" s="120"/>
      <c r="D22" s="120"/>
      <c r="E22" s="120"/>
      <c r="F22" s="120"/>
      <c r="G22" s="120"/>
      <c r="H22" s="120"/>
      <c r="I22" s="120"/>
      <c r="J22" s="120"/>
    </row>
    <row r="23" spans="2:11" x14ac:dyDescent="0.25">
      <c r="B23" s="120"/>
      <c r="C23" s="120"/>
      <c r="D23" s="120"/>
      <c r="E23" s="120"/>
      <c r="F23" s="120"/>
      <c r="G23" s="120"/>
      <c r="H23" s="120"/>
      <c r="I23" s="120"/>
      <c r="J23" s="120"/>
    </row>
    <row r="24" spans="2:11" x14ac:dyDescent="0.25">
      <c r="B24" s="120"/>
      <c r="C24" s="120"/>
      <c r="D24" s="120"/>
      <c r="E24" s="120"/>
      <c r="F24" s="120"/>
      <c r="G24" s="120"/>
      <c r="H24" s="120"/>
      <c r="I24" s="120"/>
      <c r="J24" s="120"/>
    </row>
    <row r="25" spans="2:11" x14ac:dyDescent="0.25">
      <c r="B25" s="120"/>
      <c r="C25" s="120"/>
      <c r="D25" s="120"/>
      <c r="E25" s="120"/>
      <c r="F25" s="120"/>
      <c r="G25" s="120"/>
      <c r="H25" s="120"/>
      <c r="I25" s="120"/>
      <c r="J25" s="120"/>
    </row>
    <row r="26" spans="2:11" x14ac:dyDescent="0.25">
      <c r="B26" s="120"/>
      <c r="C26" s="120"/>
      <c r="D26" s="120"/>
      <c r="E26" s="120"/>
      <c r="F26" s="120"/>
      <c r="G26" s="120"/>
      <c r="H26" s="120"/>
      <c r="I26" s="120"/>
      <c r="J26" s="120"/>
    </row>
    <row r="27" spans="2:11" x14ac:dyDescent="0.25">
      <c r="B27" s="120"/>
      <c r="C27" s="120"/>
      <c r="D27" s="120"/>
      <c r="E27" s="120"/>
      <c r="F27" s="120"/>
      <c r="G27" s="120"/>
      <c r="H27" s="120"/>
      <c r="I27" s="120"/>
      <c r="J27" s="120"/>
    </row>
    <row r="28" spans="2:11" x14ac:dyDescent="0.25">
      <c r="B28" s="120"/>
      <c r="C28" s="120"/>
      <c r="D28" s="120"/>
      <c r="E28" s="120"/>
      <c r="F28" s="120"/>
      <c r="G28" s="120"/>
      <c r="H28" s="120"/>
      <c r="I28" s="120"/>
      <c r="J28" s="120"/>
    </row>
    <row r="29" spans="2:11" x14ac:dyDescent="0.25">
      <c r="B29" s="120"/>
      <c r="C29" s="120"/>
      <c r="D29" s="120"/>
      <c r="E29" s="120"/>
      <c r="F29" s="120"/>
      <c r="G29" s="120"/>
      <c r="H29" s="120"/>
      <c r="I29" s="120"/>
      <c r="J29" s="120"/>
    </row>
    <row r="30" spans="2:11" x14ac:dyDescent="0.25">
      <c r="B30" s="120"/>
      <c r="C30" s="120"/>
      <c r="D30" s="120"/>
      <c r="E30" s="120"/>
      <c r="F30" s="120"/>
      <c r="G30" s="120"/>
      <c r="H30" s="120"/>
      <c r="I30" s="120"/>
      <c r="J30" s="120"/>
    </row>
    <row r="31" spans="2:11" x14ac:dyDescent="0.25">
      <c r="B31" s="120"/>
      <c r="C31" s="120"/>
      <c r="D31" s="120"/>
      <c r="E31" s="120"/>
      <c r="F31" s="120"/>
      <c r="G31" s="120"/>
      <c r="H31" s="120"/>
      <c r="I31" s="120"/>
      <c r="J31" s="120"/>
      <c r="K31" s="94"/>
    </row>
    <row r="32" spans="2:11" x14ac:dyDescent="0.25">
      <c r="B32" s="120"/>
      <c r="C32" s="120"/>
      <c r="D32" s="120"/>
      <c r="E32" s="120"/>
      <c r="F32" s="120"/>
      <c r="G32" s="120"/>
      <c r="H32" s="120"/>
      <c r="I32" s="120"/>
      <c r="J32" s="120"/>
    </row>
    <row r="33" spans="2:10" x14ac:dyDescent="0.25">
      <c r="B33" s="120"/>
      <c r="C33" s="120"/>
      <c r="D33" s="120"/>
      <c r="E33" s="120"/>
      <c r="F33" s="120"/>
      <c r="G33" s="120"/>
      <c r="H33" s="120"/>
      <c r="I33" s="120"/>
      <c r="J33" s="120"/>
    </row>
    <row r="34" spans="2:10" x14ac:dyDescent="0.25">
      <c r="B34" s="93"/>
      <c r="C34" s="93"/>
      <c r="D34" s="93"/>
      <c r="E34" s="93"/>
      <c r="F34" s="93"/>
      <c r="G34" s="93"/>
      <c r="H34" s="93"/>
      <c r="I34" s="93"/>
      <c r="J34" s="93"/>
    </row>
    <row r="35" spans="2:10" x14ac:dyDescent="0.25">
      <c r="B35" s="93"/>
      <c r="C35" s="93"/>
      <c r="D35" s="93"/>
      <c r="E35" s="93"/>
      <c r="F35" s="93"/>
      <c r="G35" s="93"/>
      <c r="H35" s="93"/>
      <c r="I35" s="93"/>
      <c r="J35" s="93"/>
    </row>
    <row r="36" spans="2:10" x14ac:dyDescent="0.25">
      <c r="B36" s="93"/>
      <c r="C36" s="93"/>
      <c r="D36" s="93"/>
      <c r="E36" s="93"/>
      <c r="F36" s="93"/>
      <c r="G36" s="93"/>
      <c r="H36" s="93"/>
      <c r="I36" s="93"/>
      <c r="J36" s="93"/>
    </row>
    <row r="37" spans="2:10" x14ac:dyDescent="0.25">
      <c r="B37" s="93"/>
      <c r="C37" s="93"/>
      <c r="D37" s="93"/>
      <c r="E37" s="93"/>
      <c r="F37" s="93"/>
      <c r="G37" s="93"/>
      <c r="H37" s="93"/>
      <c r="I37" s="93"/>
      <c r="J37" s="93"/>
    </row>
    <row r="38" spans="2:10" x14ac:dyDescent="0.25">
      <c r="B38" s="93"/>
      <c r="C38" s="93"/>
      <c r="D38" s="93"/>
      <c r="E38" s="93"/>
      <c r="F38" s="93"/>
      <c r="G38" s="93"/>
      <c r="H38" s="93"/>
      <c r="I38" s="93"/>
      <c r="J38" s="93"/>
    </row>
  </sheetData>
  <mergeCells count="2">
    <mergeCell ref="D2:H2"/>
    <mergeCell ref="B4:J33"/>
  </mergeCells>
  <pageMargins left="0.70866141732283472" right="0.70866141732283472" top="0.74803149606299213" bottom="0.74803149606299213" header="0.31496062992125984" footer="0.31496062992125984"/>
  <pageSetup paperSize="9" scale="80" orientation="portrait" r:id="rId1"/>
  <headerFooter>
    <oddHeader>&amp;LLOGEMENT FRANCILIEN&amp;RSERMET</oddHeader>
    <oddFooter>&amp;L&amp;"Arial,Italique"DPGF</oddFooter>
  </headerFooter>
  <rowBreaks count="1" manualBreakCount="1">
    <brk id="3"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E811C-6A38-4911-94CE-D8CB8045195A}">
  <sheetPr>
    <pageSetUpPr fitToPage="1"/>
  </sheetPr>
  <dimension ref="B1:L129"/>
  <sheetViews>
    <sheetView showGridLines="0" tabSelected="1" view="pageBreakPreview" zoomScale="115" zoomScaleNormal="100" zoomScaleSheetLayoutView="115" zoomScalePageLayoutView="90" workbookViewId="0">
      <selection activeCell="H13" sqref="H13:H95"/>
    </sheetView>
  </sheetViews>
  <sheetFormatPr baseColWidth="10" defaultColWidth="11.44140625" defaultRowHeight="15" customHeight="1" x14ac:dyDescent="0.3"/>
  <cols>
    <col min="1" max="1" width="1.5546875" style="1" customWidth="1"/>
    <col min="2" max="2" width="7.109375" style="17" customWidth="1"/>
    <col min="3" max="3" width="1.6640625" style="5" customWidth="1"/>
    <col min="4" max="4" width="2.44140625" style="3" customWidth="1"/>
    <col min="5" max="5" width="125.5546875" style="2" bestFit="1" customWidth="1"/>
    <col min="6" max="6" width="5.6640625" style="4" customWidth="1"/>
    <col min="7" max="7" width="5" style="4" customWidth="1"/>
    <col min="8" max="8" width="14.33203125" style="4" bestFit="1" customWidth="1"/>
    <col min="9" max="9" width="19.44140625" style="104" customWidth="1"/>
    <col min="10" max="10" width="1.109375" style="6" customWidth="1"/>
    <col min="11" max="11" width="11.44140625" style="1"/>
    <col min="12" max="12" width="14.5546875" style="1" bestFit="1" customWidth="1"/>
    <col min="13" max="14" width="15.5546875" style="1" bestFit="1" customWidth="1"/>
    <col min="15" max="16384" width="11.44140625" style="1"/>
  </cols>
  <sheetData>
    <row r="1" spans="2:10" ht="15" customHeight="1" x14ac:dyDescent="0.3">
      <c r="B1" s="121" t="s">
        <v>31</v>
      </c>
      <c r="C1" s="121"/>
      <c r="D1" s="121"/>
      <c r="E1" s="121"/>
      <c r="F1" s="121"/>
      <c r="G1" s="121"/>
      <c r="H1" s="121"/>
      <c r="I1" s="121"/>
    </row>
    <row r="2" spans="2:10" ht="15" customHeight="1" x14ac:dyDescent="0.3">
      <c r="B2" s="121"/>
      <c r="C2" s="121"/>
      <c r="D2" s="121"/>
      <c r="E2" s="121"/>
      <c r="F2" s="121"/>
      <c r="G2" s="121"/>
      <c r="H2" s="121"/>
      <c r="I2" s="121"/>
    </row>
    <row r="3" spans="2:10" ht="15" customHeight="1" x14ac:dyDescent="0.3">
      <c r="B3" s="121"/>
      <c r="C3" s="121"/>
      <c r="D3" s="121"/>
      <c r="E3" s="121"/>
      <c r="F3" s="121"/>
      <c r="G3" s="121"/>
      <c r="H3" s="121"/>
      <c r="I3" s="121"/>
    </row>
    <row r="4" spans="2:10" ht="15" customHeight="1" x14ac:dyDescent="0.3">
      <c r="B4" s="121"/>
      <c r="C4" s="121"/>
      <c r="D4" s="121"/>
      <c r="E4" s="121"/>
      <c r="F4" s="121"/>
      <c r="G4" s="121"/>
      <c r="H4" s="121"/>
      <c r="I4" s="121"/>
    </row>
    <row r="5" spans="2:10" ht="15" customHeight="1" x14ac:dyDescent="0.3">
      <c r="B5" s="121"/>
      <c r="C5" s="121"/>
      <c r="D5" s="121"/>
      <c r="E5" s="121"/>
      <c r="F5" s="121"/>
      <c r="G5" s="121"/>
      <c r="H5" s="121"/>
      <c r="I5" s="121"/>
    </row>
    <row r="6" spans="2:10" ht="15.6" x14ac:dyDescent="0.3">
      <c r="B6" s="122" t="s">
        <v>10</v>
      </c>
      <c r="C6" s="122"/>
      <c r="D6" s="122"/>
      <c r="E6" s="122"/>
      <c r="F6" s="122"/>
      <c r="G6" s="122"/>
      <c r="H6" s="122"/>
      <c r="I6" s="122"/>
    </row>
    <row r="7" spans="2:10" ht="15.6" customHeight="1" x14ac:dyDescent="0.3">
      <c r="B7" s="52"/>
      <c r="C7" s="52"/>
      <c r="D7" s="52"/>
      <c r="E7" s="52"/>
      <c r="F7" s="58"/>
      <c r="G7" s="58"/>
      <c r="H7" s="58"/>
      <c r="I7" s="58"/>
    </row>
    <row r="8" spans="2:10" s="9" customFormat="1" x14ac:dyDescent="0.25">
      <c r="B8" s="123" t="s">
        <v>13</v>
      </c>
      <c r="C8" s="132" t="s">
        <v>12</v>
      </c>
      <c r="D8" s="133"/>
      <c r="E8" s="134"/>
      <c r="F8" s="7" t="s">
        <v>0</v>
      </c>
      <c r="G8" s="7" t="s">
        <v>1</v>
      </c>
      <c r="H8" s="7" t="s">
        <v>2</v>
      </c>
      <c r="I8" s="101" t="s">
        <v>3</v>
      </c>
      <c r="J8" s="8"/>
    </row>
    <row r="9" spans="2:10" s="9" customFormat="1" x14ac:dyDescent="0.25">
      <c r="B9" s="124"/>
      <c r="C9" s="135"/>
      <c r="D9" s="136"/>
      <c r="E9" s="137"/>
      <c r="F9" s="102"/>
      <c r="G9" s="102"/>
      <c r="H9" s="102" t="s">
        <v>11</v>
      </c>
      <c r="I9" s="103" t="s">
        <v>11</v>
      </c>
      <c r="J9" s="8"/>
    </row>
    <row r="10" spans="2:10" s="12" customFormat="1" ht="14.25" customHeight="1" x14ac:dyDescent="0.25">
      <c r="B10" s="30"/>
      <c r="C10" s="20"/>
      <c r="D10" s="18"/>
      <c r="E10" s="19"/>
      <c r="F10" s="7"/>
      <c r="G10" s="7"/>
      <c r="H10" s="25"/>
      <c r="I10" s="95"/>
      <c r="J10" s="11"/>
    </row>
    <row r="11" spans="2:10" s="15" customFormat="1" ht="15" customHeight="1" x14ac:dyDescent="0.3">
      <c r="B11" s="53">
        <v>3</v>
      </c>
      <c r="C11" s="54" t="s">
        <v>9</v>
      </c>
      <c r="D11" s="55"/>
      <c r="E11" s="56"/>
      <c r="F11" s="13"/>
      <c r="G11" s="13"/>
      <c r="H11" s="26"/>
      <c r="I11" s="96"/>
      <c r="J11" s="14"/>
    </row>
    <row r="12" spans="2:10" s="15" customFormat="1" ht="15" customHeight="1" x14ac:dyDescent="0.3">
      <c r="B12" s="30"/>
      <c r="C12" s="21"/>
      <c r="D12" s="31"/>
      <c r="E12" s="29"/>
      <c r="F12" s="13"/>
      <c r="G12" s="13"/>
      <c r="H12" s="26"/>
      <c r="I12" s="96"/>
      <c r="J12" s="14"/>
    </row>
    <row r="13" spans="2:10" s="15" customFormat="1" ht="15" customHeight="1" x14ac:dyDescent="0.3">
      <c r="B13" s="145" t="s">
        <v>6</v>
      </c>
      <c r="C13" s="141" t="s">
        <v>35</v>
      </c>
      <c r="D13" s="49"/>
      <c r="E13" s="144"/>
      <c r="F13" s="10" t="s">
        <v>4</v>
      </c>
      <c r="G13" s="10">
        <v>1</v>
      </c>
      <c r="H13" s="26"/>
      <c r="I13" s="97">
        <f t="shared" ref="I13" si="0">H13*G13</f>
        <v>0</v>
      </c>
      <c r="J13" s="14"/>
    </row>
    <row r="14" spans="2:10" s="15" customFormat="1" ht="15" customHeight="1" x14ac:dyDescent="0.3">
      <c r="B14" s="145"/>
      <c r="C14" s="142"/>
      <c r="D14" s="49"/>
      <c r="E14" s="50"/>
      <c r="F14" s="10"/>
      <c r="G14" s="10"/>
      <c r="H14" s="26"/>
      <c r="I14" s="97"/>
      <c r="J14" s="14"/>
    </row>
    <row r="15" spans="2:10" s="15" customFormat="1" ht="15.6" x14ac:dyDescent="0.3">
      <c r="B15" s="146"/>
      <c r="C15" s="23"/>
      <c r="D15" s="31"/>
      <c r="E15" s="143" t="s">
        <v>36</v>
      </c>
      <c r="F15" s="10"/>
      <c r="G15" s="10"/>
      <c r="H15" s="28"/>
      <c r="I15" s="98">
        <f>I13</f>
        <v>0</v>
      </c>
      <c r="J15" s="14"/>
    </row>
    <row r="16" spans="2:10" s="15" customFormat="1" ht="15.6" x14ac:dyDescent="0.3">
      <c r="B16" s="145" t="s">
        <v>7</v>
      </c>
      <c r="C16" s="141" t="s">
        <v>37</v>
      </c>
      <c r="D16" s="31"/>
      <c r="E16" s="33"/>
      <c r="F16" s="10" t="s">
        <v>4</v>
      </c>
      <c r="G16" s="10">
        <v>1</v>
      </c>
      <c r="H16" s="26"/>
      <c r="I16" s="97">
        <f t="shared" ref="I16" si="1">H16*G16</f>
        <v>0</v>
      </c>
      <c r="J16" s="14"/>
    </row>
    <row r="17" spans="2:10" s="15" customFormat="1" ht="15.6" x14ac:dyDescent="0.3">
      <c r="B17" s="146"/>
      <c r="C17" s="23"/>
      <c r="D17" s="31"/>
      <c r="E17" s="33"/>
      <c r="F17" s="10"/>
      <c r="G17" s="10"/>
      <c r="H17" s="28"/>
      <c r="I17" s="97"/>
      <c r="J17" s="14"/>
    </row>
    <row r="18" spans="2:10" s="15" customFormat="1" ht="15.6" x14ac:dyDescent="0.3">
      <c r="B18" s="146"/>
      <c r="C18" s="23"/>
      <c r="D18" s="31"/>
      <c r="E18" s="143" t="s">
        <v>38</v>
      </c>
      <c r="F18" s="10"/>
      <c r="G18" s="10"/>
      <c r="H18" s="28"/>
      <c r="I18" s="98">
        <f>I16</f>
        <v>0</v>
      </c>
      <c r="J18" s="14"/>
    </row>
    <row r="19" spans="2:10" s="15" customFormat="1" ht="15.6" x14ac:dyDescent="0.3">
      <c r="B19" s="146"/>
      <c r="C19" s="23"/>
      <c r="D19" s="31"/>
      <c r="E19" s="143"/>
      <c r="F19" s="10"/>
      <c r="G19" s="10"/>
      <c r="H19" s="28"/>
      <c r="I19" s="97"/>
      <c r="J19" s="14"/>
    </row>
    <row r="20" spans="2:10" s="15" customFormat="1" ht="15.6" x14ac:dyDescent="0.3">
      <c r="B20" s="145" t="s">
        <v>40</v>
      </c>
      <c r="C20" s="141" t="s">
        <v>48</v>
      </c>
      <c r="D20" s="31"/>
      <c r="E20" s="33"/>
      <c r="F20" s="10"/>
      <c r="G20" s="10"/>
      <c r="H20" s="28"/>
      <c r="I20" s="97"/>
      <c r="J20" s="14"/>
    </row>
    <row r="21" spans="2:10" s="15" customFormat="1" ht="15.6" x14ac:dyDescent="0.3">
      <c r="B21" s="145"/>
      <c r="C21" s="142"/>
      <c r="D21" s="31" t="s">
        <v>5</v>
      </c>
      <c r="E21" s="33" t="s">
        <v>49</v>
      </c>
      <c r="F21" s="10" t="s">
        <v>4</v>
      </c>
      <c r="G21" s="10">
        <v>1</v>
      </c>
      <c r="H21" s="28"/>
      <c r="I21" s="97">
        <f t="shared" ref="I21" si="2">H21*G21</f>
        <v>0</v>
      </c>
      <c r="J21" s="14"/>
    </row>
    <row r="22" spans="2:10" s="15" customFormat="1" ht="15.6" x14ac:dyDescent="0.3">
      <c r="B22" s="146"/>
      <c r="C22" s="23"/>
      <c r="D22" s="31"/>
      <c r="E22" s="143" t="s">
        <v>39</v>
      </c>
      <c r="F22" s="10"/>
      <c r="G22" s="10"/>
      <c r="H22" s="28"/>
      <c r="I22" s="98">
        <f>I21</f>
        <v>0</v>
      </c>
      <c r="J22" s="14"/>
    </row>
    <row r="23" spans="2:10" s="15" customFormat="1" ht="15.6" x14ac:dyDescent="0.3">
      <c r="B23" s="145"/>
      <c r="C23" s="142"/>
      <c r="D23" s="31"/>
      <c r="E23" s="33"/>
      <c r="F23" s="10"/>
      <c r="G23" s="10"/>
      <c r="H23" s="28"/>
      <c r="I23" s="97"/>
      <c r="J23" s="14"/>
    </row>
    <row r="24" spans="2:10" s="15" customFormat="1" ht="15.6" x14ac:dyDescent="0.3">
      <c r="B24" s="145" t="s">
        <v>27</v>
      </c>
      <c r="C24" s="141" t="s">
        <v>41</v>
      </c>
      <c r="D24" s="31"/>
      <c r="E24" s="33"/>
      <c r="F24" s="10"/>
      <c r="G24" s="10"/>
      <c r="H24" s="28"/>
      <c r="I24" s="97"/>
      <c r="J24" s="14"/>
    </row>
    <row r="25" spans="2:10" s="15" customFormat="1" ht="15.6" x14ac:dyDescent="0.3">
      <c r="B25" s="145"/>
      <c r="C25" s="141"/>
      <c r="D25" s="31" t="s">
        <v>5</v>
      </c>
      <c r="E25" s="147" t="s">
        <v>42</v>
      </c>
      <c r="F25" s="10" t="s">
        <v>4</v>
      </c>
      <c r="G25" s="10">
        <v>1</v>
      </c>
      <c r="H25" s="28"/>
      <c r="I25" s="97">
        <f>H25*G25</f>
        <v>0</v>
      </c>
      <c r="J25" s="14"/>
    </row>
    <row r="26" spans="2:10" s="15" customFormat="1" ht="15.6" x14ac:dyDescent="0.3">
      <c r="B26" s="145"/>
      <c r="C26" s="142"/>
      <c r="D26" s="31"/>
      <c r="E26" s="34"/>
      <c r="F26" s="10"/>
      <c r="G26" s="10"/>
      <c r="H26" s="28"/>
      <c r="I26" s="97"/>
      <c r="J26" s="14"/>
    </row>
    <row r="27" spans="2:10" s="15" customFormat="1" ht="15.6" x14ac:dyDescent="0.3">
      <c r="B27" s="146"/>
      <c r="C27" s="23"/>
      <c r="D27" s="31"/>
      <c r="E27" s="143" t="s">
        <v>43</v>
      </c>
      <c r="F27" s="10"/>
      <c r="G27" s="10"/>
      <c r="H27" s="28"/>
      <c r="I27" s="98">
        <f>I25</f>
        <v>0</v>
      </c>
      <c r="J27" s="14"/>
    </row>
    <row r="28" spans="2:10" s="15" customFormat="1" ht="15.6" x14ac:dyDescent="0.3">
      <c r="B28" s="145"/>
      <c r="C28" s="142"/>
      <c r="D28" s="31"/>
      <c r="E28" s="33"/>
      <c r="F28" s="10"/>
      <c r="G28" s="10"/>
      <c r="H28" s="28"/>
      <c r="I28" s="97"/>
      <c r="J28" s="14"/>
    </row>
    <row r="29" spans="2:10" s="15" customFormat="1" ht="15.6" x14ac:dyDescent="0.3">
      <c r="B29" s="145" t="s">
        <v>44</v>
      </c>
      <c r="C29" s="141" t="s">
        <v>45</v>
      </c>
      <c r="D29" s="31"/>
      <c r="E29" s="37"/>
      <c r="F29" s="10"/>
      <c r="G29" s="10"/>
      <c r="H29" s="28"/>
      <c r="I29" s="97"/>
      <c r="J29" s="14"/>
    </row>
    <row r="30" spans="2:10" s="15" customFormat="1" ht="15.6" x14ac:dyDescent="0.3">
      <c r="B30" s="145"/>
      <c r="C30" s="141"/>
      <c r="D30" s="31"/>
      <c r="E30" s="36"/>
      <c r="F30" s="10"/>
      <c r="G30" s="10"/>
      <c r="H30" s="28"/>
      <c r="I30" s="97"/>
      <c r="J30" s="14"/>
    </row>
    <row r="31" spans="2:10" s="15" customFormat="1" ht="15.6" x14ac:dyDescent="0.3">
      <c r="B31" s="145" t="s">
        <v>46</v>
      </c>
      <c r="C31" s="142" t="s">
        <v>47</v>
      </c>
      <c r="D31" s="31"/>
      <c r="E31" s="33"/>
      <c r="F31" s="10"/>
      <c r="G31" s="10"/>
      <c r="H31" s="28"/>
      <c r="I31" s="97"/>
      <c r="J31" s="14"/>
    </row>
    <row r="32" spans="2:10" s="15" customFormat="1" ht="15.6" x14ac:dyDescent="0.3">
      <c r="B32" s="145"/>
      <c r="C32" s="142"/>
      <c r="D32" s="31" t="s">
        <v>5</v>
      </c>
      <c r="E32" s="52" t="s">
        <v>63</v>
      </c>
      <c r="F32" s="10" t="s">
        <v>4</v>
      </c>
      <c r="G32" s="10">
        <v>1</v>
      </c>
      <c r="H32" s="28"/>
      <c r="I32" s="97">
        <f>H32*G32</f>
        <v>0</v>
      </c>
      <c r="J32" s="14"/>
    </row>
    <row r="33" spans="2:10" s="15" customFormat="1" ht="15" customHeight="1" x14ac:dyDescent="0.3">
      <c r="B33" s="145"/>
      <c r="C33" s="142"/>
      <c r="D33" s="31" t="s">
        <v>5</v>
      </c>
      <c r="E33" s="52" t="s">
        <v>50</v>
      </c>
      <c r="F33" s="10" t="s">
        <v>0</v>
      </c>
      <c r="G33" s="10">
        <v>2</v>
      </c>
      <c r="H33" s="150"/>
      <c r="I33" s="97">
        <f>H33*G33</f>
        <v>0</v>
      </c>
      <c r="J33" s="16"/>
    </row>
    <row r="34" spans="2:10" s="15" customFormat="1" ht="15" customHeight="1" x14ac:dyDescent="0.3">
      <c r="B34" s="145"/>
      <c r="C34" s="142"/>
      <c r="D34" s="31" t="s">
        <v>5</v>
      </c>
      <c r="E34" s="52" t="s">
        <v>51</v>
      </c>
      <c r="F34" s="10" t="s">
        <v>4</v>
      </c>
      <c r="G34" s="10">
        <v>1</v>
      </c>
      <c r="H34" s="28"/>
      <c r="I34" s="97">
        <f>H34*G34</f>
        <v>0</v>
      </c>
      <c r="J34" s="16"/>
    </row>
    <row r="35" spans="2:10" s="15" customFormat="1" ht="15.6" x14ac:dyDescent="0.3">
      <c r="B35" s="146"/>
      <c r="C35" s="23"/>
      <c r="D35" s="31"/>
      <c r="E35" s="143"/>
      <c r="F35" s="10"/>
      <c r="G35" s="10"/>
      <c r="H35" s="28"/>
      <c r="I35" s="98"/>
      <c r="J35" s="14"/>
    </row>
    <row r="36" spans="2:10" s="15" customFormat="1" ht="15" customHeight="1" x14ac:dyDescent="0.3">
      <c r="B36" s="145"/>
      <c r="C36" s="142"/>
      <c r="D36" s="31"/>
      <c r="E36" s="36"/>
      <c r="F36" s="10"/>
      <c r="G36" s="10"/>
      <c r="H36" s="28"/>
      <c r="I36" s="97"/>
      <c r="J36" s="16"/>
    </row>
    <row r="37" spans="2:10" s="15" customFormat="1" ht="15" customHeight="1" x14ac:dyDescent="0.3">
      <c r="B37" s="145" t="s">
        <v>52</v>
      </c>
      <c r="C37" s="37" t="s">
        <v>53</v>
      </c>
      <c r="D37" s="31"/>
      <c r="E37" s="36"/>
      <c r="F37" s="10"/>
      <c r="G37" s="10"/>
      <c r="H37" s="28"/>
      <c r="I37" s="97"/>
      <c r="J37" s="16"/>
    </row>
    <row r="38" spans="2:10" s="15" customFormat="1" ht="15" customHeight="1" x14ac:dyDescent="0.3">
      <c r="B38" s="145"/>
      <c r="C38" s="142"/>
      <c r="D38" s="31" t="s">
        <v>5</v>
      </c>
      <c r="E38" s="36" t="s">
        <v>62</v>
      </c>
      <c r="F38" s="10" t="s">
        <v>4</v>
      </c>
      <c r="G38" s="10">
        <v>1</v>
      </c>
      <c r="H38" s="28"/>
      <c r="I38" s="97">
        <f t="shared" ref="I36:I39" si="3">H38*G38</f>
        <v>0</v>
      </c>
      <c r="J38" s="16"/>
    </row>
    <row r="39" spans="2:10" s="15" customFormat="1" ht="15" customHeight="1" x14ac:dyDescent="0.3">
      <c r="B39" s="145"/>
      <c r="C39" s="142"/>
      <c r="D39" s="31" t="s">
        <v>5</v>
      </c>
      <c r="E39" s="36" t="s">
        <v>54</v>
      </c>
      <c r="F39" s="10" t="s">
        <v>0</v>
      </c>
      <c r="G39" s="10">
        <v>4</v>
      </c>
      <c r="H39" s="28"/>
      <c r="I39" s="97">
        <f t="shared" si="3"/>
        <v>0</v>
      </c>
      <c r="J39" s="16"/>
    </row>
    <row r="40" spans="2:10" s="15" customFormat="1" ht="15" customHeight="1" x14ac:dyDescent="0.3">
      <c r="B40" s="145"/>
      <c r="C40" s="142"/>
      <c r="D40" s="31" t="s">
        <v>5</v>
      </c>
      <c r="E40" s="33" t="s">
        <v>55</v>
      </c>
      <c r="F40" s="10" t="s">
        <v>0</v>
      </c>
      <c r="G40" s="10">
        <v>6</v>
      </c>
      <c r="H40" s="150"/>
      <c r="I40" s="97">
        <f>H40*G40</f>
        <v>0</v>
      </c>
      <c r="J40" s="14"/>
    </row>
    <row r="41" spans="2:10" s="15" customFormat="1" ht="15.6" x14ac:dyDescent="0.3">
      <c r="B41" s="145"/>
      <c r="C41" s="142"/>
      <c r="D41" s="31" t="s">
        <v>5</v>
      </c>
      <c r="E41" s="52" t="s">
        <v>56</v>
      </c>
      <c r="F41" s="10" t="s">
        <v>57</v>
      </c>
      <c r="G41" s="10">
        <v>5</v>
      </c>
      <c r="H41" s="28"/>
      <c r="I41" s="97">
        <f>H41*G41</f>
        <v>0</v>
      </c>
      <c r="J41" s="14"/>
    </row>
    <row r="42" spans="2:10" s="15" customFormat="1" ht="15.6" x14ac:dyDescent="0.3">
      <c r="B42" s="146"/>
      <c r="C42" s="23"/>
      <c r="D42" s="31"/>
      <c r="E42" s="143" t="s">
        <v>80</v>
      </c>
      <c r="F42" s="10"/>
      <c r="G42" s="10"/>
      <c r="H42" s="28"/>
      <c r="I42" s="98">
        <f>SUM(I32:I41)</f>
        <v>0</v>
      </c>
      <c r="J42" s="14"/>
    </row>
    <row r="43" spans="2:10" s="15" customFormat="1" ht="15.6" x14ac:dyDescent="0.3">
      <c r="B43" s="145"/>
      <c r="C43" s="142"/>
      <c r="D43" s="31"/>
      <c r="E43" s="34"/>
      <c r="F43" s="10"/>
      <c r="G43" s="10"/>
      <c r="H43" s="28"/>
      <c r="I43" s="97"/>
      <c r="J43" s="14"/>
    </row>
    <row r="44" spans="2:10" s="15" customFormat="1" ht="15.6" x14ac:dyDescent="0.3">
      <c r="B44" s="145"/>
      <c r="C44" s="142"/>
      <c r="D44" s="31"/>
      <c r="E44" s="34"/>
      <c r="F44" s="10"/>
      <c r="G44" s="10"/>
      <c r="H44" s="28"/>
      <c r="I44" s="97"/>
      <c r="J44" s="14"/>
    </row>
    <row r="45" spans="2:10" s="15" customFormat="1" ht="15.6" x14ac:dyDescent="0.3">
      <c r="B45" s="145" t="s">
        <v>58</v>
      </c>
      <c r="C45" s="141" t="s">
        <v>59</v>
      </c>
      <c r="D45" s="31"/>
      <c r="E45" s="37"/>
      <c r="F45" s="10"/>
      <c r="G45" s="10"/>
      <c r="H45" s="28"/>
      <c r="I45" s="97"/>
      <c r="J45" s="14"/>
    </row>
    <row r="46" spans="2:10" s="15" customFormat="1" ht="15.6" x14ac:dyDescent="0.3">
      <c r="B46" s="145"/>
      <c r="C46" s="141"/>
      <c r="D46" s="31"/>
      <c r="E46" s="34"/>
      <c r="F46" s="10"/>
      <c r="G46" s="10"/>
      <c r="H46" s="28"/>
      <c r="I46" s="97"/>
      <c r="J46" s="14"/>
    </row>
    <row r="47" spans="2:10" s="15" customFormat="1" ht="15.6" x14ac:dyDescent="0.3">
      <c r="B47" s="145"/>
      <c r="C47" s="142"/>
      <c r="D47" s="31" t="s">
        <v>5</v>
      </c>
      <c r="E47" s="36" t="s">
        <v>60</v>
      </c>
      <c r="F47" s="10" t="s">
        <v>0</v>
      </c>
      <c r="G47" s="10">
        <v>2</v>
      </c>
      <c r="H47" s="28"/>
      <c r="I47" s="97">
        <f t="shared" ref="I47:I49" si="4">H47*G47</f>
        <v>0</v>
      </c>
      <c r="J47" s="14"/>
    </row>
    <row r="48" spans="2:10" s="15" customFormat="1" ht="15.6" x14ac:dyDescent="0.3">
      <c r="B48" s="145"/>
      <c r="C48" s="142"/>
      <c r="D48" s="31" t="s">
        <v>5</v>
      </c>
      <c r="E48" s="52" t="s">
        <v>61</v>
      </c>
      <c r="F48" s="10" t="s">
        <v>0</v>
      </c>
      <c r="G48" s="10">
        <v>2</v>
      </c>
      <c r="H48" s="28"/>
      <c r="I48" s="97">
        <f t="shared" si="4"/>
        <v>0</v>
      </c>
      <c r="J48" s="14"/>
    </row>
    <row r="49" spans="2:10" s="15" customFormat="1" ht="15.6" x14ac:dyDescent="0.3">
      <c r="B49" s="145"/>
      <c r="C49" s="142"/>
      <c r="D49" s="31" t="s">
        <v>5</v>
      </c>
      <c r="E49" s="36" t="s">
        <v>64</v>
      </c>
      <c r="F49" s="10" t="s">
        <v>4</v>
      </c>
      <c r="G49" s="10">
        <v>1</v>
      </c>
      <c r="H49" s="28"/>
      <c r="I49" s="97">
        <f t="shared" si="4"/>
        <v>0</v>
      </c>
      <c r="J49" s="14"/>
    </row>
    <row r="50" spans="2:10" s="15" customFormat="1" ht="15.6" x14ac:dyDescent="0.3">
      <c r="B50" s="145"/>
      <c r="C50" s="142"/>
      <c r="D50" s="31" t="s">
        <v>5</v>
      </c>
      <c r="E50" s="148" t="s">
        <v>65</v>
      </c>
      <c r="F50" s="10" t="s">
        <v>0</v>
      </c>
      <c r="G50" s="10">
        <v>6</v>
      </c>
      <c r="H50" s="150"/>
      <c r="I50" s="97">
        <f>H50*G50</f>
        <v>0</v>
      </c>
      <c r="J50" s="14"/>
    </row>
    <row r="51" spans="2:10" s="15" customFormat="1" ht="15.6" x14ac:dyDescent="0.3">
      <c r="B51" s="145"/>
      <c r="C51" s="142"/>
      <c r="D51" s="31" t="s">
        <v>5</v>
      </c>
      <c r="E51" s="33" t="s">
        <v>55</v>
      </c>
      <c r="F51" s="10" t="s">
        <v>0</v>
      </c>
      <c r="G51" s="10">
        <v>6</v>
      </c>
      <c r="H51" s="150"/>
      <c r="I51" s="97">
        <f>H51*G51</f>
        <v>0</v>
      </c>
      <c r="J51" s="14"/>
    </row>
    <row r="52" spans="2:10" s="15" customFormat="1" ht="15.6" x14ac:dyDescent="0.3">
      <c r="B52" s="145"/>
      <c r="C52" s="142"/>
      <c r="D52" s="31" t="s">
        <v>5</v>
      </c>
      <c r="E52" s="37" t="s">
        <v>66</v>
      </c>
      <c r="F52" s="10" t="s">
        <v>4</v>
      </c>
      <c r="G52" s="10">
        <v>1</v>
      </c>
      <c r="H52" s="28"/>
      <c r="I52" s="97">
        <f>H52*G52</f>
        <v>0</v>
      </c>
      <c r="J52" s="14"/>
    </row>
    <row r="53" spans="2:10" s="15" customFormat="1" ht="15.6" x14ac:dyDescent="0.3">
      <c r="B53" s="146"/>
      <c r="C53" s="23"/>
      <c r="D53" s="31"/>
      <c r="E53" s="143" t="s">
        <v>67</v>
      </c>
      <c r="F53" s="10"/>
      <c r="G53" s="10"/>
      <c r="H53" s="28"/>
      <c r="I53" s="98">
        <f>SUM(I47:I52)</f>
        <v>0</v>
      </c>
      <c r="J53" s="14"/>
    </row>
    <row r="54" spans="2:10" s="15" customFormat="1" ht="15.6" x14ac:dyDescent="0.3">
      <c r="B54" s="145"/>
      <c r="C54" s="142"/>
      <c r="D54" s="31"/>
      <c r="E54" s="51"/>
      <c r="F54" s="10"/>
      <c r="G54" s="10"/>
      <c r="H54" s="28"/>
      <c r="I54" s="97"/>
      <c r="J54" s="14"/>
    </row>
    <row r="55" spans="2:10" s="15" customFormat="1" ht="15.6" x14ac:dyDescent="0.3">
      <c r="B55" s="145" t="s">
        <v>68</v>
      </c>
      <c r="C55" s="141" t="s">
        <v>69</v>
      </c>
      <c r="D55" s="31"/>
      <c r="E55" s="37"/>
      <c r="F55" s="10"/>
      <c r="G55" s="10"/>
      <c r="H55" s="28"/>
      <c r="I55" s="97"/>
      <c r="J55" s="14"/>
    </row>
    <row r="56" spans="2:10" s="15" customFormat="1" ht="15.6" x14ac:dyDescent="0.3">
      <c r="B56" s="145"/>
      <c r="C56" s="141"/>
      <c r="D56" s="31"/>
      <c r="E56" s="37"/>
      <c r="F56" s="10"/>
      <c r="G56" s="10"/>
      <c r="H56" s="28"/>
      <c r="I56" s="97"/>
      <c r="J56" s="14"/>
    </row>
    <row r="57" spans="2:10" s="15" customFormat="1" ht="27" x14ac:dyDescent="0.3">
      <c r="B57" s="145"/>
      <c r="C57" s="142"/>
      <c r="D57" s="31" t="s">
        <v>5</v>
      </c>
      <c r="E57" s="148" t="s">
        <v>70</v>
      </c>
      <c r="F57" s="10" t="s">
        <v>4</v>
      </c>
      <c r="G57" s="10">
        <v>1</v>
      </c>
      <c r="H57" s="28"/>
      <c r="I57" s="97">
        <f>H57*G57</f>
        <v>0</v>
      </c>
      <c r="J57" s="14"/>
    </row>
    <row r="58" spans="2:10" s="15" customFormat="1" ht="15.6" x14ac:dyDescent="0.3">
      <c r="B58" s="145"/>
      <c r="C58" s="142"/>
      <c r="D58" s="31"/>
      <c r="E58" s="34"/>
      <c r="F58" s="10"/>
      <c r="G58" s="10"/>
      <c r="H58" s="28"/>
      <c r="I58" s="98"/>
      <c r="J58" s="14"/>
    </row>
    <row r="59" spans="2:10" s="15" customFormat="1" ht="15.6" x14ac:dyDescent="0.3">
      <c r="B59" s="146"/>
      <c r="C59" s="23"/>
      <c r="D59" s="31"/>
      <c r="E59" s="143" t="s">
        <v>71</v>
      </c>
      <c r="F59" s="10"/>
      <c r="G59" s="10"/>
      <c r="H59" s="28"/>
      <c r="I59" s="98">
        <f>I57</f>
        <v>0</v>
      </c>
      <c r="J59" s="14"/>
    </row>
    <row r="60" spans="2:10" s="15" customFormat="1" ht="15.6" x14ac:dyDescent="0.3">
      <c r="B60" s="145"/>
      <c r="C60" s="142"/>
      <c r="D60" s="31"/>
      <c r="E60" s="34"/>
      <c r="F60" s="10"/>
      <c r="G60" s="10"/>
      <c r="H60" s="28"/>
      <c r="I60" s="98"/>
      <c r="J60" s="14"/>
    </row>
    <row r="61" spans="2:10" s="15" customFormat="1" ht="15.6" x14ac:dyDescent="0.3">
      <c r="B61" s="145"/>
      <c r="C61" s="142"/>
      <c r="D61" s="31"/>
      <c r="E61" s="34"/>
      <c r="F61" s="10"/>
      <c r="G61" s="10"/>
      <c r="H61" s="28"/>
      <c r="I61" s="98"/>
      <c r="J61" s="14"/>
    </row>
    <row r="62" spans="2:10" s="15" customFormat="1" ht="15.6" x14ac:dyDescent="0.3">
      <c r="B62" s="145" t="s">
        <v>73</v>
      </c>
      <c r="C62" s="141" t="s">
        <v>72</v>
      </c>
      <c r="D62" s="31"/>
      <c r="E62" s="37"/>
      <c r="F62" s="10"/>
      <c r="G62" s="10"/>
      <c r="H62" s="28"/>
      <c r="I62" s="97">
        <f>H62*G62</f>
        <v>0</v>
      </c>
      <c r="J62" s="14"/>
    </row>
    <row r="63" spans="2:10" s="15" customFormat="1" ht="15.6" x14ac:dyDescent="0.3">
      <c r="B63" s="145"/>
      <c r="C63" s="141"/>
      <c r="D63" s="31"/>
      <c r="E63" s="35"/>
      <c r="F63" s="10"/>
      <c r="G63" s="10"/>
      <c r="H63" s="28"/>
      <c r="I63" s="98"/>
      <c r="J63" s="14"/>
    </row>
    <row r="64" spans="2:10" s="15" customFormat="1" ht="15.6" x14ac:dyDescent="0.3">
      <c r="B64" s="145" t="s">
        <v>74</v>
      </c>
      <c r="C64" s="37" t="s">
        <v>75</v>
      </c>
      <c r="D64" s="31"/>
      <c r="E64" s="36"/>
      <c r="F64" s="10"/>
      <c r="G64" s="10"/>
      <c r="H64" s="28"/>
      <c r="I64" s="98"/>
      <c r="J64" s="14"/>
    </row>
    <row r="65" spans="2:10" s="15" customFormat="1" ht="26.4" x14ac:dyDescent="0.3">
      <c r="B65" s="145"/>
      <c r="C65" s="142"/>
      <c r="D65" s="58" t="s">
        <v>5</v>
      </c>
      <c r="E65" s="36" t="s">
        <v>76</v>
      </c>
      <c r="F65" s="10" t="s">
        <v>4</v>
      </c>
      <c r="G65" s="10">
        <v>1</v>
      </c>
      <c r="H65" s="150"/>
      <c r="I65" s="97">
        <f t="shared" ref="I65" si="5">H65*G65</f>
        <v>0</v>
      </c>
      <c r="J65" s="14"/>
    </row>
    <row r="66" spans="2:10" s="15" customFormat="1" ht="15.6" x14ac:dyDescent="0.3">
      <c r="B66" s="145"/>
      <c r="C66" s="142"/>
      <c r="D66" s="31"/>
      <c r="E66" s="36"/>
      <c r="F66" s="10"/>
      <c r="G66" s="10"/>
      <c r="H66" s="28"/>
      <c r="I66" s="98"/>
      <c r="J66" s="14"/>
    </row>
    <row r="67" spans="2:10" s="15" customFormat="1" ht="15.6" x14ac:dyDescent="0.3">
      <c r="B67" s="145" t="s">
        <v>79</v>
      </c>
      <c r="C67" s="142" t="s">
        <v>77</v>
      </c>
      <c r="D67" s="31"/>
      <c r="E67" s="36"/>
      <c r="F67" s="10"/>
      <c r="G67" s="10"/>
      <c r="H67" s="28"/>
      <c r="I67" s="98"/>
      <c r="J67" s="14"/>
    </row>
    <row r="68" spans="2:10" s="15" customFormat="1" ht="15.6" x14ac:dyDescent="0.3">
      <c r="B68" s="145"/>
      <c r="C68" s="142"/>
      <c r="D68" s="58" t="s">
        <v>5</v>
      </c>
      <c r="E68" s="37" t="s">
        <v>78</v>
      </c>
      <c r="F68" s="10" t="s">
        <v>4</v>
      </c>
      <c r="G68" s="10">
        <v>1</v>
      </c>
      <c r="H68" s="150"/>
      <c r="I68" s="97">
        <f>H68*G68</f>
        <v>0</v>
      </c>
      <c r="J68" s="14"/>
    </row>
    <row r="69" spans="2:10" s="15" customFormat="1" ht="15.6" x14ac:dyDescent="0.3">
      <c r="B69" s="145"/>
      <c r="C69" s="142"/>
      <c r="D69" s="31"/>
      <c r="E69" s="36"/>
      <c r="F69" s="10"/>
      <c r="G69" s="10"/>
      <c r="H69" s="28"/>
      <c r="I69" s="98"/>
      <c r="J69" s="14"/>
    </row>
    <row r="70" spans="2:10" s="15" customFormat="1" ht="15.6" x14ac:dyDescent="0.3">
      <c r="B70" s="146"/>
      <c r="C70" s="23"/>
      <c r="D70" s="31"/>
      <c r="E70" s="143" t="s">
        <v>86</v>
      </c>
      <c r="F70" s="10"/>
      <c r="G70" s="10"/>
      <c r="H70" s="28"/>
      <c r="I70" s="98">
        <f>SUM(I65:I68)</f>
        <v>0</v>
      </c>
      <c r="J70" s="14"/>
    </row>
    <row r="71" spans="2:10" s="15" customFormat="1" ht="15.6" x14ac:dyDescent="0.3">
      <c r="B71" s="145" t="s">
        <v>81</v>
      </c>
      <c r="C71" s="141" t="s">
        <v>82</v>
      </c>
      <c r="D71" s="31"/>
      <c r="E71" s="37"/>
      <c r="F71" s="10"/>
      <c r="G71" s="10"/>
      <c r="H71" s="28"/>
      <c r="I71" s="97"/>
      <c r="J71" s="14"/>
    </row>
    <row r="72" spans="2:10" s="15" customFormat="1" ht="27" x14ac:dyDescent="0.3">
      <c r="B72" s="145"/>
      <c r="C72" s="141"/>
      <c r="D72" s="31" t="s">
        <v>5</v>
      </c>
      <c r="E72" s="148" t="s">
        <v>83</v>
      </c>
      <c r="F72" s="10" t="s">
        <v>4</v>
      </c>
      <c r="G72" s="10">
        <v>1</v>
      </c>
      <c r="H72" s="28"/>
      <c r="I72" s="97">
        <f>H72*G72</f>
        <v>0</v>
      </c>
      <c r="J72" s="14"/>
    </row>
    <row r="73" spans="2:10" s="15" customFormat="1" ht="15.6" x14ac:dyDescent="0.3">
      <c r="B73" s="145"/>
      <c r="C73" s="142"/>
      <c r="D73" s="58" t="s">
        <v>5</v>
      </c>
      <c r="E73" s="37" t="s">
        <v>84</v>
      </c>
      <c r="F73" s="10" t="s">
        <v>4</v>
      </c>
      <c r="G73" s="10">
        <v>1</v>
      </c>
      <c r="H73" s="28"/>
      <c r="I73" s="97">
        <f>H73*G73</f>
        <v>0</v>
      </c>
      <c r="J73" s="14"/>
    </row>
    <row r="74" spans="2:10" s="15" customFormat="1" ht="15.6" x14ac:dyDescent="0.3">
      <c r="B74" s="145"/>
      <c r="C74" s="142"/>
      <c r="D74" s="31"/>
      <c r="E74" s="36"/>
      <c r="F74" s="10"/>
      <c r="G74" s="10"/>
      <c r="H74" s="28"/>
      <c r="I74" s="98"/>
      <c r="J74" s="14"/>
    </row>
    <row r="75" spans="2:10" s="15" customFormat="1" ht="15.6" x14ac:dyDescent="0.3">
      <c r="B75" s="146"/>
      <c r="C75" s="23"/>
      <c r="D75" s="31"/>
      <c r="E75" s="143" t="s">
        <v>85</v>
      </c>
      <c r="F75" s="10"/>
      <c r="G75" s="10"/>
      <c r="H75" s="28"/>
      <c r="I75" s="98">
        <f>SUM(I72:I73)</f>
        <v>0</v>
      </c>
      <c r="J75" s="14"/>
    </row>
    <row r="76" spans="2:10" s="15" customFormat="1" ht="15.6" x14ac:dyDescent="0.3">
      <c r="B76" s="145"/>
      <c r="C76" s="142"/>
      <c r="D76" s="31"/>
      <c r="E76" s="36"/>
      <c r="F76" s="10"/>
      <c r="G76" s="10"/>
      <c r="H76" s="28"/>
      <c r="I76" s="98"/>
      <c r="J76" s="14"/>
    </row>
    <row r="77" spans="2:10" s="15" customFormat="1" ht="15.6" x14ac:dyDescent="0.3">
      <c r="B77" s="145"/>
      <c r="C77" s="142"/>
      <c r="D77" s="31"/>
      <c r="E77" s="34"/>
      <c r="F77" s="10"/>
      <c r="G77" s="10"/>
      <c r="H77" s="28"/>
      <c r="I77" s="98"/>
      <c r="J77" s="14"/>
    </row>
    <row r="78" spans="2:10" s="15" customFormat="1" ht="15.6" x14ac:dyDescent="0.3">
      <c r="B78" s="145" t="s">
        <v>87</v>
      </c>
      <c r="C78" s="141" t="s">
        <v>88</v>
      </c>
      <c r="D78" s="31"/>
      <c r="E78" s="37"/>
      <c r="F78" s="10"/>
      <c r="G78" s="10"/>
      <c r="H78" s="28"/>
      <c r="I78" s="97"/>
      <c r="J78" s="14"/>
    </row>
    <row r="79" spans="2:10" s="15" customFormat="1" ht="15.6" x14ac:dyDescent="0.3">
      <c r="B79" s="145"/>
      <c r="C79" s="141"/>
      <c r="D79" s="31"/>
      <c r="E79" s="22"/>
      <c r="F79" s="10"/>
      <c r="G79" s="10"/>
      <c r="H79" s="28"/>
      <c r="I79" s="98"/>
      <c r="J79" s="14"/>
    </row>
    <row r="80" spans="2:10" s="15" customFormat="1" ht="15.6" x14ac:dyDescent="0.3">
      <c r="B80" s="145" t="s">
        <v>90</v>
      </c>
      <c r="C80" s="37" t="s">
        <v>89</v>
      </c>
      <c r="D80" s="31"/>
      <c r="E80" s="149"/>
      <c r="F80" s="10"/>
      <c r="G80" s="10"/>
      <c r="H80" s="28"/>
      <c r="I80" s="98"/>
      <c r="J80" s="14"/>
    </row>
    <row r="81" spans="2:10" s="15" customFormat="1" ht="15.6" x14ac:dyDescent="0.3">
      <c r="B81" s="145"/>
      <c r="C81" s="142"/>
      <c r="D81" s="31" t="s">
        <v>5</v>
      </c>
      <c r="E81" s="37" t="s">
        <v>91</v>
      </c>
      <c r="F81" s="10" t="s">
        <v>4</v>
      </c>
      <c r="G81" s="10">
        <v>1</v>
      </c>
      <c r="H81" s="28"/>
      <c r="I81" s="97">
        <f>H81*G81</f>
        <v>0</v>
      </c>
      <c r="J81" s="14"/>
    </row>
    <row r="82" spans="2:10" s="15" customFormat="1" ht="16.8" x14ac:dyDescent="0.4">
      <c r="B82" s="145"/>
      <c r="C82" s="142"/>
      <c r="D82" s="31"/>
      <c r="E82" s="57"/>
      <c r="F82" s="10"/>
      <c r="G82" s="10"/>
      <c r="H82" s="28"/>
      <c r="I82" s="97"/>
      <c r="J82" s="14"/>
    </row>
    <row r="83" spans="2:10" s="15" customFormat="1" ht="16.8" x14ac:dyDescent="0.4">
      <c r="B83" s="145" t="s">
        <v>92</v>
      </c>
      <c r="C83" s="37" t="s">
        <v>93</v>
      </c>
      <c r="D83" s="31"/>
      <c r="E83" s="57"/>
      <c r="F83" s="10"/>
      <c r="G83" s="10"/>
      <c r="H83" s="28"/>
      <c r="I83" s="97"/>
      <c r="J83" s="14"/>
    </row>
    <row r="84" spans="2:10" s="15" customFormat="1" ht="15.6" x14ac:dyDescent="0.3">
      <c r="B84" s="145"/>
      <c r="C84" s="142"/>
      <c r="D84" s="31" t="s">
        <v>5</v>
      </c>
      <c r="E84" s="37" t="s">
        <v>94</v>
      </c>
      <c r="F84" s="10" t="s">
        <v>4</v>
      </c>
      <c r="G84" s="10">
        <v>1</v>
      </c>
      <c r="H84" s="28"/>
      <c r="I84" s="97">
        <f>H84*G84</f>
        <v>0</v>
      </c>
      <c r="J84" s="14"/>
    </row>
    <row r="85" spans="2:10" s="15" customFormat="1" ht="16.8" x14ac:dyDescent="0.4">
      <c r="B85" s="145"/>
      <c r="C85" s="142"/>
      <c r="D85" s="31"/>
      <c r="E85" s="57"/>
      <c r="F85" s="10"/>
      <c r="G85" s="10"/>
      <c r="H85" s="28"/>
      <c r="I85" s="97"/>
      <c r="J85" s="14"/>
    </row>
    <row r="86" spans="2:10" s="15" customFormat="1" ht="16.8" x14ac:dyDescent="0.4">
      <c r="B86" s="145" t="s">
        <v>95</v>
      </c>
      <c r="C86" s="37" t="s">
        <v>96</v>
      </c>
      <c r="D86" s="31"/>
      <c r="E86" s="57"/>
      <c r="F86" s="10"/>
      <c r="G86" s="10"/>
      <c r="H86" s="28"/>
      <c r="I86" s="97"/>
      <c r="J86" s="14"/>
    </row>
    <row r="87" spans="2:10" s="15" customFormat="1" ht="15.6" x14ac:dyDescent="0.3">
      <c r="B87" s="145"/>
      <c r="C87" s="142"/>
      <c r="D87" s="31" t="s">
        <v>5</v>
      </c>
      <c r="E87" s="37" t="s">
        <v>97</v>
      </c>
      <c r="F87" s="10" t="s">
        <v>4</v>
      </c>
      <c r="G87" s="10">
        <v>1</v>
      </c>
      <c r="H87" s="28"/>
      <c r="I87" s="97">
        <f t="shared" ref="I87" si="6">H87*G87</f>
        <v>0</v>
      </c>
      <c r="J87" s="14"/>
    </row>
    <row r="88" spans="2:10" s="15" customFormat="1" ht="16.8" x14ac:dyDescent="0.4">
      <c r="B88" s="145"/>
      <c r="C88" s="142"/>
      <c r="D88" s="31"/>
      <c r="E88" s="57"/>
      <c r="F88" s="10"/>
      <c r="G88" s="10"/>
      <c r="H88" s="28"/>
      <c r="I88" s="97"/>
      <c r="J88" s="14"/>
    </row>
    <row r="89" spans="2:10" s="15" customFormat="1" ht="16.8" x14ac:dyDescent="0.4">
      <c r="B89" s="145" t="s">
        <v>98</v>
      </c>
      <c r="C89" s="37" t="s">
        <v>99</v>
      </c>
      <c r="D89" s="31"/>
      <c r="E89" s="57"/>
      <c r="F89" s="10"/>
      <c r="G89" s="10"/>
      <c r="H89" s="28"/>
      <c r="I89" s="97"/>
      <c r="J89" s="14"/>
    </row>
    <row r="90" spans="2:10" s="15" customFormat="1" ht="15.6" x14ac:dyDescent="0.3">
      <c r="B90" s="145"/>
      <c r="C90" s="142"/>
      <c r="D90" s="31" t="s">
        <v>5</v>
      </c>
      <c r="E90" s="37" t="s">
        <v>100</v>
      </c>
      <c r="F90" s="10" t="s">
        <v>4</v>
      </c>
      <c r="G90" s="10">
        <v>1</v>
      </c>
      <c r="H90" s="28"/>
      <c r="I90" s="97">
        <f>H90*G90</f>
        <v>0</v>
      </c>
      <c r="J90" s="14"/>
    </row>
    <row r="91" spans="2:10" s="15" customFormat="1" ht="15.6" x14ac:dyDescent="0.3">
      <c r="B91" s="145"/>
      <c r="C91" s="142"/>
      <c r="D91" s="31"/>
      <c r="E91" s="34"/>
      <c r="F91" s="10"/>
      <c r="G91" s="10"/>
      <c r="H91" s="28"/>
      <c r="I91" s="98"/>
      <c r="J91" s="14"/>
    </row>
    <row r="92" spans="2:10" s="15" customFormat="1" ht="15.6" x14ac:dyDescent="0.3">
      <c r="B92" s="145"/>
      <c r="C92" s="142"/>
      <c r="D92" s="31"/>
      <c r="E92" s="143" t="s">
        <v>101</v>
      </c>
      <c r="F92" s="10"/>
      <c r="G92" s="10"/>
      <c r="H92" s="28"/>
      <c r="I92" s="98">
        <f>SUM(I81:I90)</f>
        <v>0</v>
      </c>
      <c r="J92" s="14"/>
    </row>
    <row r="93" spans="2:10" s="15" customFormat="1" ht="15.6" x14ac:dyDescent="0.3">
      <c r="B93" s="145" t="s">
        <v>102</v>
      </c>
      <c r="C93" s="141" t="s">
        <v>103</v>
      </c>
      <c r="D93" s="31"/>
      <c r="F93" s="10"/>
      <c r="G93" s="10"/>
      <c r="H93" s="28"/>
      <c r="I93" s="98"/>
      <c r="J93" s="14"/>
    </row>
    <row r="94" spans="2:10" s="15" customFormat="1" ht="27" x14ac:dyDescent="0.3">
      <c r="B94" s="145"/>
      <c r="C94" s="141"/>
      <c r="D94" s="31" t="s">
        <v>5</v>
      </c>
      <c r="E94" s="148" t="s">
        <v>104</v>
      </c>
      <c r="F94" s="10" t="s">
        <v>4</v>
      </c>
      <c r="G94" s="10">
        <v>1</v>
      </c>
      <c r="H94" s="28"/>
      <c r="I94" s="97">
        <f>H94*G94</f>
        <v>0</v>
      </c>
      <c r="J94" s="14"/>
    </row>
    <row r="95" spans="2:10" s="15" customFormat="1" ht="15.6" x14ac:dyDescent="0.3">
      <c r="B95" s="145"/>
      <c r="C95" s="142"/>
      <c r="D95" s="31" t="s">
        <v>5</v>
      </c>
      <c r="E95" s="148" t="s">
        <v>105</v>
      </c>
      <c r="F95" s="10" t="s">
        <v>4</v>
      </c>
      <c r="G95" s="10">
        <v>1</v>
      </c>
      <c r="H95" s="28"/>
      <c r="I95" s="97">
        <f>H95*G95</f>
        <v>0</v>
      </c>
      <c r="J95" s="14"/>
    </row>
    <row r="96" spans="2:10" s="15" customFormat="1" ht="15.6" x14ac:dyDescent="0.3">
      <c r="B96" s="145"/>
      <c r="C96" s="142"/>
      <c r="D96" s="31"/>
      <c r="E96" s="143" t="s">
        <v>106</v>
      </c>
      <c r="F96" s="10"/>
      <c r="G96" s="10"/>
      <c r="H96" s="28"/>
      <c r="I96" s="98">
        <f>SUM(I94:I95)</f>
        <v>0</v>
      </c>
      <c r="J96" s="14"/>
    </row>
    <row r="97" spans="2:12" s="15" customFormat="1" ht="15.6" x14ac:dyDescent="0.3">
      <c r="B97" s="145"/>
      <c r="C97" s="142"/>
      <c r="D97" s="31"/>
      <c r="E97" s="143"/>
      <c r="F97" s="10"/>
      <c r="G97" s="10"/>
      <c r="H97" s="28"/>
      <c r="I97" s="98"/>
      <c r="J97" s="14"/>
    </row>
    <row r="98" spans="2:12" s="15" customFormat="1" ht="15.6" x14ac:dyDescent="0.3">
      <c r="B98" s="145"/>
      <c r="C98" s="142"/>
      <c r="D98" s="31"/>
      <c r="E98" s="151" t="s">
        <v>107</v>
      </c>
      <c r="F98" s="10"/>
      <c r="G98" s="10"/>
      <c r="H98" s="28"/>
      <c r="I98" s="98">
        <f>I15+I18+I22+I27+I42+I53+I59+I70+I75+I92+I96</f>
        <v>0</v>
      </c>
      <c r="J98" s="14"/>
    </row>
    <row r="99" spans="2:12" s="15" customFormat="1" ht="15" customHeight="1" x14ac:dyDescent="0.3">
      <c r="B99" s="145"/>
      <c r="C99" s="23"/>
      <c r="D99" s="31"/>
      <c r="E99" s="38"/>
      <c r="F99" s="10"/>
      <c r="G99" s="10"/>
      <c r="H99" s="28"/>
      <c r="I99" s="98"/>
      <c r="J99" s="16"/>
    </row>
    <row r="100" spans="2:12" ht="15" customHeight="1" thickBot="1" x14ac:dyDescent="0.35">
      <c r="B100" s="129" t="s">
        <v>108</v>
      </c>
      <c r="C100" s="130"/>
      <c r="D100" s="130"/>
      <c r="E100" s="130"/>
      <c r="F100" s="130"/>
      <c r="G100" s="130"/>
      <c r="H100" s="130"/>
      <c r="I100" s="131"/>
      <c r="J100" s="4"/>
      <c r="K100" s="4"/>
      <c r="L100" s="4"/>
    </row>
    <row r="101" spans="2:12" ht="15" customHeight="1" x14ac:dyDescent="0.3">
      <c r="B101" s="39"/>
      <c r="C101" s="27"/>
      <c r="D101" s="31"/>
      <c r="E101" s="37"/>
      <c r="F101" s="10"/>
      <c r="G101" s="10"/>
      <c r="H101" s="28"/>
      <c r="I101" s="97"/>
      <c r="J101" s="4"/>
      <c r="K101" s="4"/>
      <c r="L101" s="4"/>
    </row>
    <row r="102" spans="2:12" s="159" customFormat="1" ht="15" customHeight="1" x14ac:dyDescent="0.35">
      <c r="B102" s="152">
        <v>3</v>
      </c>
      <c r="C102" s="153" t="str">
        <f>C11</f>
        <v>DESCRIPTION DES TRAVAUX</v>
      </c>
      <c r="D102" s="55"/>
      <c r="E102" s="154"/>
      <c r="F102" s="155"/>
      <c r="G102" s="155"/>
      <c r="H102" s="156"/>
      <c r="I102" s="157"/>
      <c r="J102" s="158"/>
      <c r="K102" s="158"/>
      <c r="L102" s="158"/>
    </row>
    <row r="103" spans="2:12" ht="15" customHeight="1" x14ac:dyDescent="0.3">
      <c r="B103" s="30"/>
      <c r="C103" s="48"/>
      <c r="D103" s="31"/>
      <c r="E103" s="32"/>
      <c r="F103" s="10"/>
      <c r="G103" s="10"/>
      <c r="H103" s="28"/>
      <c r="I103" s="98"/>
      <c r="J103" s="4"/>
      <c r="K103" s="4"/>
      <c r="L103" s="4"/>
    </row>
    <row r="104" spans="2:12" s="163" customFormat="1" ht="15" customHeight="1" x14ac:dyDescent="0.3">
      <c r="B104" s="30" t="s">
        <v>6</v>
      </c>
      <c r="C104" s="24" t="str">
        <f>_Toc148632751</f>
        <v xml:space="preserve">ÉTUDE D'EXECTION (Notes de calcul et dimensionnements, Plans et schémas d’exécution, Fiches techniques, Planning d’exécution ..) </v>
      </c>
      <c r="D104" s="160"/>
      <c r="E104" s="32"/>
      <c r="F104" s="13"/>
      <c r="G104" s="13"/>
      <c r="H104" s="161"/>
      <c r="I104" s="98">
        <f>I15</f>
        <v>0</v>
      </c>
      <c r="J104" s="162"/>
      <c r="K104" s="162"/>
      <c r="L104" s="162"/>
    </row>
    <row r="105" spans="2:12" s="163" customFormat="1" ht="15" customHeight="1" x14ac:dyDescent="0.3">
      <c r="B105" s="30"/>
      <c r="C105" s="24"/>
      <c r="D105" s="160"/>
      <c r="E105" s="32"/>
      <c r="F105" s="13"/>
      <c r="G105" s="13"/>
      <c r="H105" s="161"/>
      <c r="I105" s="98"/>
      <c r="J105" s="162"/>
      <c r="K105" s="162"/>
      <c r="L105" s="162"/>
    </row>
    <row r="106" spans="2:12" s="163" customFormat="1" ht="15" customHeight="1" x14ac:dyDescent="0.3">
      <c r="B106" s="30" t="s">
        <v>7</v>
      </c>
      <c r="C106" s="24" t="str">
        <f>C16</f>
        <v xml:space="preserve">ÉTAT DES LIEUX </v>
      </c>
      <c r="D106" s="160"/>
      <c r="E106" s="32"/>
      <c r="F106" s="13"/>
      <c r="G106" s="13"/>
      <c r="H106" s="161"/>
      <c r="I106" s="98">
        <f>I18</f>
        <v>0</v>
      </c>
      <c r="J106" s="162"/>
      <c r="K106" s="162"/>
      <c r="L106" s="162"/>
    </row>
    <row r="107" spans="2:12" s="163" customFormat="1" ht="15" customHeight="1" x14ac:dyDescent="0.3">
      <c r="B107" s="30"/>
      <c r="C107" s="24"/>
      <c r="D107" s="160"/>
      <c r="E107" s="32"/>
      <c r="F107" s="13"/>
      <c r="G107" s="13"/>
      <c r="H107" s="161"/>
      <c r="I107" s="98"/>
      <c r="J107" s="162"/>
      <c r="K107" s="162"/>
      <c r="L107" s="162"/>
    </row>
    <row r="108" spans="2:12" s="163" customFormat="1" ht="15" customHeight="1" x14ac:dyDescent="0.3">
      <c r="B108" s="30" t="s">
        <v>40</v>
      </c>
      <c r="C108" s="24" t="str">
        <f>C20</f>
        <v xml:space="preserve">INSTALLATION DE CHANTIER </v>
      </c>
      <c r="D108" s="160"/>
      <c r="E108" s="32"/>
      <c r="F108" s="13"/>
      <c r="G108" s="13"/>
      <c r="H108" s="161"/>
      <c r="I108" s="98">
        <f>I22</f>
        <v>0</v>
      </c>
      <c r="J108" s="162"/>
      <c r="K108" s="162"/>
      <c r="L108" s="164"/>
    </row>
    <row r="109" spans="2:12" s="163" customFormat="1" ht="15" customHeight="1" x14ac:dyDescent="0.3">
      <c r="B109" s="30"/>
      <c r="C109" s="24"/>
      <c r="D109" s="160"/>
      <c r="E109" s="32"/>
      <c r="F109" s="13"/>
      <c r="G109" s="13"/>
      <c r="H109" s="161"/>
      <c r="I109" s="98"/>
      <c r="J109" s="162"/>
      <c r="K109" s="162"/>
      <c r="L109" s="164"/>
    </row>
    <row r="110" spans="2:12" s="163" customFormat="1" ht="15" customHeight="1" x14ac:dyDescent="0.3">
      <c r="B110" s="30" t="s">
        <v>27</v>
      </c>
      <c r="C110" s="24" t="str">
        <f>C24</f>
        <v xml:space="preserve">TRAVAUX DE DEPOSE </v>
      </c>
      <c r="D110" s="160"/>
      <c r="E110" s="32"/>
      <c r="F110" s="13"/>
      <c r="G110" s="13"/>
      <c r="H110" s="161"/>
      <c r="I110" s="98">
        <f>I27</f>
        <v>0</v>
      </c>
      <c r="J110" s="162"/>
      <c r="K110" s="162"/>
      <c r="L110" s="162"/>
    </row>
    <row r="111" spans="2:12" s="163" customFormat="1" ht="15" customHeight="1" x14ac:dyDescent="0.3">
      <c r="B111" s="30"/>
      <c r="C111" s="24"/>
      <c r="D111" s="160"/>
      <c r="E111" s="32"/>
      <c r="F111" s="13"/>
      <c r="G111" s="13"/>
      <c r="H111" s="161"/>
      <c r="I111" s="98"/>
      <c r="J111" s="162"/>
      <c r="K111" s="162"/>
      <c r="L111" s="162"/>
    </row>
    <row r="112" spans="2:12" s="163" customFormat="1" ht="15" customHeight="1" x14ac:dyDescent="0.3">
      <c r="B112" s="30" t="s">
        <v>44</v>
      </c>
      <c r="C112" s="166" t="str">
        <f>C29</f>
        <v xml:space="preserve">TRAVAUX SUR LE RESEAUX DE SOUFFLAGE </v>
      </c>
      <c r="D112" s="160"/>
      <c r="E112" s="32"/>
      <c r="F112" s="13"/>
      <c r="G112" s="13"/>
      <c r="H112" s="161"/>
      <c r="I112" s="98">
        <f>I42</f>
        <v>0</v>
      </c>
      <c r="J112" s="162"/>
      <c r="K112" s="162"/>
      <c r="L112" s="162"/>
    </row>
    <row r="113" spans="2:12" s="163" customFormat="1" ht="15" customHeight="1" x14ac:dyDescent="0.3">
      <c r="B113" s="30"/>
      <c r="C113" s="166"/>
      <c r="D113" s="160"/>
      <c r="E113" s="32"/>
      <c r="F113" s="13"/>
      <c r="G113" s="13"/>
      <c r="H113" s="161"/>
      <c r="I113" s="98"/>
      <c r="J113" s="162"/>
      <c r="K113" s="162"/>
      <c r="L113" s="162"/>
    </row>
    <row r="114" spans="2:12" s="163" customFormat="1" ht="15" customHeight="1" x14ac:dyDescent="0.3">
      <c r="B114" s="30" t="s">
        <v>58</v>
      </c>
      <c r="C114" s="24" t="str">
        <f>C45</f>
        <v xml:space="preserve">TRAVAUX SUR LE RESEAUX D'EXTRACTION  </v>
      </c>
      <c r="D114" s="160"/>
      <c r="E114" s="32"/>
      <c r="F114" s="13"/>
      <c r="G114" s="13"/>
      <c r="H114" s="161"/>
      <c r="I114" s="98">
        <f>I53</f>
        <v>0</v>
      </c>
      <c r="J114" s="162"/>
      <c r="K114" s="162"/>
      <c r="L114" s="162"/>
    </row>
    <row r="115" spans="2:12" s="163" customFormat="1" ht="15" customHeight="1" x14ac:dyDescent="0.3">
      <c r="B115" s="30"/>
      <c r="C115" s="24"/>
      <c r="D115" s="160"/>
      <c r="E115" s="32"/>
      <c r="F115" s="13"/>
      <c r="G115" s="13"/>
      <c r="H115" s="161"/>
      <c r="I115" s="98"/>
      <c r="J115" s="162"/>
      <c r="K115" s="162"/>
      <c r="L115" s="162"/>
    </row>
    <row r="116" spans="2:12" s="163" customFormat="1" ht="15" customHeight="1" x14ac:dyDescent="0.3">
      <c r="B116" s="39" t="s">
        <v>68</v>
      </c>
      <c r="C116" s="166" t="str">
        <f>C55</f>
        <v xml:space="preserve">TRAVAUX DE REMPLACEMENT DE PIÉGES A BALLES </v>
      </c>
      <c r="D116" s="160"/>
      <c r="E116" s="35"/>
      <c r="F116" s="13"/>
      <c r="G116" s="13"/>
      <c r="H116" s="161"/>
      <c r="I116" s="98">
        <f>I59</f>
        <v>0</v>
      </c>
      <c r="J116" s="162"/>
      <c r="K116" s="162"/>
      <c r="L116" s="162"/>
    </row>
    <row r="117" spans="2:12" s="163" customFormat="1" ht="15" customHeight="1" x14ac:dyDescent="0.3">
      <c r="B117" s="47"/>
      <c r="C117" s="166"/>
      <c r="D117" s="160"/>
      <c r="E117" s="35"/>
      <c r="F117" s="13"/>
      <c r="G117" s="13"/>
      <c r="H117" s="161"/>
      <c r="I117" s="98"/>
      <c r="J117" s="162"/>
      <c r="K117" s="162"/>
      <c r="L117" s="162"/>
    </row>
    <row r="118" spans="2:12" s="163" customFormat="1" ht="15" customHeight="1" x14ac:dyDescent="0.3">
      <c r="B118" s="30" t="s">
        <v>73</v>
      </c>
      <c r="C118" s="166" t="str">
        <f>C62</f>
        <v>TRAVAUX DE MISE EN PLACE DE FAUX PLAFOND ET LUMINAIRES</v>
      </c>
      <c r="D118" s="160"/>
      <c r="E118" s="35"/>
      <c r="F118" s="13"/>
      <c r="G118" s="13"/>
      <c r="H118" s="161"/>
      <c r="I118" s="98">
        <f>I70</f>
        <v>0</v>
      </c>
      <c r="J118" s="162"/>
      <c r="K118" s="162"/>
      <c r="L118" s="162"/>
    </row>
    <row r="119" spans="2:12" s="163" customFormat="1" ht="15" customHeight="1" x14ac:dyDescent="0.3">
      <c r="B119" s="30"/>
      <c r="C119" s="166"/>
      <c r="D119" s="160"/>
      <c r="E119" s="35"/>
      <c r="F119" s="13"/>
      <c r="G119" s="13"/>
      <c r="H119" s="161"/>
      <c r="I119" s="98"/>
      <c r="J119" s="162"/>
      <c r="K119" s="162"/>
      <c r="L119" s="162"/>
    </row>
    <row r="120" spans="2:12" s="163" customFormat="1" ht="15" customHeight="1" x14ac:dyDescent="0.3">
      <c r="B120" s="30" t="s">
        <v>81</v>
      </c>
      <c r="C120" s="24" t="str">
        <f>C71</f>
        <v>DÉPOLLUTION DES PAROIS DU STAND DE TIR</v>
      </c>
      <c r="D120" s="165"/>
      <c r="E120" s="35"/>
      <c r="F120" s="13"/>
      <c r="G120" s="13"/>
      <c r="H120" s="161"/>
      <c r="I120" s="98">
        <f>I75</f>
        <v>0</v>
      </c>
      <c r="J120" s="162"/>
      <c r="K120" s="162"/>
      <c r="L120" s="162"/>
    </row>
    <row r="121" spans="2:12" s="163" customFormat="1" ht="15" customHeight="1" x14ac:dyDescent="0.3">
      <c r="B121" s="30"/>
      <c r="C121" s="24"/>
      <c r="D121" s="165"/>
      <c r="E121" s="35"/>
      <c r="F121" s="13"/>
      <c r="G121" s="13"/>
      <c r="H121" s="161"/>
      <c r="I121" s="98"/>
      <c r="J121" s="162"/>
      <c r="K121" s="162"/>
      <c r="L121" s="162"/>
    </row>
    <row r="122" spans="2:12" s="163" customFormat="1" ht="15" customHeight="1" x14ac:dyDescent="0.3">
      <c r="B122" s="30" t="s">
        <v>87</v>
      </c>
      <c r="C122" s="24" t="str">
        <f>C78</f>
        <v>TRAVAUX ÉLECTRIQUES – RACCORDEMENTS, ARMOIRES, ASSERVISSEMENTS</v>
      </c>
      <c r="D122" s="165"/>
      <c r="E122" s="35"/>
      <c r="F122" s="13"/>
      <c r="G122" s="13"/>
      <c r="H122" s="161"/>
      <c r="I122" s="98">
        <f>I92</f>
        <v>0</v>
      </c>
      <c r="J122" s="162"/>
      <c r="K122" s="162"/>
      <c r="L122" s="162"/>
    </row>
    <row r="123" spans="2:12" s="163" customFormat="1" ht="15" customHeight="1" x14ac:dyDescent="0.3">
      <c r="B123" s="30"/>
      <c r="C123" s="24"/>
      <c r="D123" s="165"/>
      <c r="E123" s="35"/>
      <c r="F123" s="13"/>
      <c r="G123" s="13"/>
      <c r="H123" s="161"/>
      <c r="I123" s="98"/>
      <c r="J123" s="162"/>
      <c r="K123" s="162"/>
      <c r="L123" s="162"/>
    </row>
    <row r="124" spans="2:12" s="163" customFormat="1" ht="15" customHeight="1" x14ac:dyDescent="0.3">
      <c r="B124" s="30" t="s">
        <v>102</v>
      </c>
      <c r="C124" s="24" t="str">
        <f>_Toc220945457</f>
        <v>RÉGLAGES, ÉQUILIBRAGE, ESSAIS ET LIVRABLES</v>
      </c>
      <c r="D124" s="165"/>
      <c r="E124" s="35"/>
      <c r="F124" s="13"/>
      <c r="G124" s="13"/>
      <c r="H124" s="161"/>
      <c r="I124" s="98">
        <f>I96</f>
        <v>0</v>
      </c>
      <c r="J124" s="162"/>
      <c r="K124" s="162"/>
      <c r="L124" s="162"/>
    </row>
    <row r="125" spans="2:12" ht="15" customHeight="1" x14ac:dyDescent="0.3">
      <c r="B125" s="40"/>
      <c r="C125" s="41"/>
      <c r="D125" s="41"/>
      <c r="E125" s="42" t="s">
        <v>28</v>
      </c>
      <c r="F125" s="125" t="s">
        <v>8</v>
      </c>
      <c r="G125" s="125"/>
      <c r="H125" s="126"/>
      <c r="I125" s="99">
        <f>SUM(I104:I124)</f>
        <v>0</v>
      </c>
    </row>
    <row r="126" spans="2:12" ht="15" customHeight="1" x14ac:dyDescent="0.3">
      <c r="B126" s="39"/>
      <c r="C126" s="27"/>
      <c r="D126" s="31"/>
      <c r="E126" s="37"/>
      <c r="F126" s="10"/>
      <c r="G126" s="10"/>
      <c r="H126" s="28"/>
      <c r="I126" s="97"/>
    </row>
    <row r="127" spans="2:12" ht="15" customHeight="1" x14ac:dyDescent="0.3">
      <c r="B127" s="39"/>
      <c r="C127" s="27"/>
      <c r="D127" s="31"/>
      <c r="E127" s="43" t="s">
        <v>14</v>
      </c>
      <c r="F127" s="10"/>
      <c r="G127" s="10"/>
      <c r="H127" s="28"/>
      <c r="I127" s="97">
        <f>I125*0.2</f>
        <v>0</v>
      </c>
    </row>
    <row r="128" spans="2:12" ht="15" customHeight="1" x14ac:dyDescent="0.3">
      <c r="B128" s="39"/>
      <c r="C128" s="27"/>
      <c r="D128" s="31"/>
      <c r="E128" s="37"/>
      <c r="F128" s="10"/>
      <c r="G128" s="10"/>
      <c r="H128" s="28"/>
      <c r="I128" s="97"/>
    </row>
    <row r="129" spans="2:9" ht="15" customHeight="1" thickBot="1" x14ac:dyDescent="0.35">
      <c r="B129" s="44"/>
      <c r="C129" s="45"/>
      <c r="D129" s="45"/>
      <c r="E129" s="46" t="s">
        <v>29</v>
      </c>
      <c r="F129" s="127" t="s">
        <v>8</v>
      </c>
      <c r="G129" s="127"/>
      <c r="H129" s="128"/>
      <c r="I129" s="100">
        <f>I125+I127</f>
        <v>0</v>
      </c>
    </row>
  </sheetData>
  <mergeCells count="7">
    <mergeCell ref="F129:H129"/>
    <mergeCell ref="B100:I100"/>
    <mergeCell ref="C8:E9"/>
    <mergeCell ref="B1:I5"/>
    <mergeCell ref="B6:I6"/>
    <mergeCell ref="B8:B9"/>
    <mergeCell ref="F125:H125"/>
  </mergeCells>
  <phoneticPr fontId="20" type="noConversion"/>
  <printOptions horizontalCentered="1"/>
  <pageMargins left="0.31496062992125984" right="0.31496062992125984" top="0.35433070866141736" bottom="0.55118110236220474" header="0.31496062992125984" footer="0.31496062992125984"/>
  <pageSetup paperSize="9" scale="61" fitToHeight="0" orientation="portrait" useFirstPageNumber="1" r:id="rId1"/>
  <headerFooter>
    <oddFooter>&amp;R&amp;P/&amp;N</oddFooter>
  </headerFooter>
  <rowBreaks count="1" manualBreakCount="1">
    <brk id="77" max="9"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8</vt:i4>
      </vt:variant>
    </vt:vector>
  </HeadingPairs>
  <TitlesOfParts>
    <vt:vector size="11" baseType="lpstr">
      <vt:lpstr>PG</vt:lpstr>
      <vt:lpstr>Avertissement </vt:lpstr>
      <vt:lpstr>DPGF</vt:lpstr>
      <vt:lpstr>DPGF!_Toc148632751</vt:lpstr>
      <vt:lpstr>DPGF!_Toc220945450</vt:lpstr>
      <vt:lpstr>DPGF!_Toc220945453</vt:lpstr>
      <vt:lpstr>DPGF!_Toc220945457</vt:lpstr>
      <vt:lpstr>DPGF!Impression_des_titres</vt:lpstr>
      <vt:lpstr>'Avertissement '!Zone_d_impression</vt:lpstr>
      <vt:lpstr>DPGF!Zone_d_impression</vt:lpstr>
      <vt:lpstr>PG!Zone_d_impression</vt:lpstr>
    </vt:vector>
  </TitlesOfParts>
  <Company>MICROSOFT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dc:creator>
  <cp:lastModifiedBy>Habib BENMANSOUR</cp:lastModifiedBy>
  <cp:lastPrinted>2026-02-02T19:26:59Z</cp:lastPrinted>
  <dcterms:created xsi:type="dcterms:W3CDTF">2004-02-04T13:12:30Z</dcterms:created>
  <dcterms:modified xsi:type="dcterms:W3CDTF">2026-02-02T19:57:16Z</dcterms:modified>
</cp:coreProperties>
</file>